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ancelářské potřeby 020\1 výzva\"/>
    </mc:Choice>
  </mc:AlternateContent>
  <xr:revisionPtr revIDLastSave="0" documentId="13_ncr:1_{709E1E01-EB83-418B-AAAF-D38DC977C032}"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6" i="1" l="1"/>
  <c r="H96" i="1"/>
</calcChain>
</file>

<file path=xl/sharedStrings.xml><?xml version="1.0" encoding="utf-8"?>
<sst xmlns="http://schemas.openxmlformats.org/spreadsheetml/2006/main" count="313" uniqueCount="198">
  <si>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</si>
  <si>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</si>
  <si>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</si>
  <si>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</si>
  <si>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</si>
  <si>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</si>
  <si>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</si>
  <si>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</si>
  <si>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</si>
  <si>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</si>
  <si>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</si>
  <si>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</si>
  <si>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</si>
  <si>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</si>
  <si>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</si>
  <si>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</si>
  <si>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</si>
  <si>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</si>
  <si>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</si>
  <si>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</si>
  <si>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</si>
  <si>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</si>
  <si>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</si>
  <si>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</si>
  <si>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</si>
  <si>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</si>
  <si>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</si>
  <si>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</si>
  <si>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020 - 2024</t>
  </si>
  <si>
    <t>ks</t>
  </si>
  <si>
    <t>Polypropylen min. 500 mic., formát A4, průměr kroužků 15 mm, šíře hřbetu 2 cm, čtyřkroužková mechanika, kapacita cca 70 listů, potiskovatelné.</t>
  </si>
  <si>
    <t>Euroobal A4 - hladký</t>
  </si>
  <si>
    <t>bal</t>
  </si>
  <si>
    <t>Čiré, min. 45 mic., balení 100 ks.</t>
  </si>
  <si>
    <t xml:space="preserve">Euroobal A4 - klopa </t>
  </si>
  <si>
    <t>Čiré, obal otevřený z boční strany s klopou, polypropylen, euroděrování, min. 100 mic., balení min. 10 ks.</t>
  </si>
  <si>
    <t>Nezávěsné hladké PVC obaly, vkládání na šířku i na výšku, min. 150 mic, min. 10 ks v balení.</t>
  </si>
  <si>
    <t>Blok lepený barevný - špalík 8-9 x 8-9 cm</t>
  </si>
  <si>
    <t>Slepený špalíček barevných papírů.</t>
  </si>
  <si>
    <t>Blok nelepený bílý - špalík 8-9 x 8-9 cm</t>
  </si>
  <si>
    <t>Nelepený bílý, volné listy.</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</si>
  <si>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</si>
  <si>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</si>
  <si>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</si>
  <si>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</si>
  <si>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</si>
  <si>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</si>
  <si>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</si>
  <si>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</si>
  <si>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</si>
  <si>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</si>
  <si>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</si>
  <si>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</si>
  <si>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</si>
  <si>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</si>
  <si>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</si>
  <si>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Blok A5 boční spirála /linkovaný/</t>
  </si>
  <si>
    <t xml:space="preserve">Min. 50 listů, spirála vlevo. </t>
  </si>
  <si>
    <t>Blok A4 boční spirála /linkovaný/</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</si>
  <si>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</si>
  <si>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</si>
  <si>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40g</t>
  </si>
  <si>
    <t>Vysoká lepicí síla a okamžitá přilnavost. Vhodné na  papír, karton, nevysychá, neobsahuje rozpouštědla.</t>
  </si>
  <si>
    <t xml:space="preserve">ks </t>
  </si>
  <si>
    <t>Velmi jemný plastický hrot, šíře stopy 0,3 mm.</t>
  </si>
  <si>
    <t>Popisovač - 0,3 mm - sada 4ks</t>
  </si>
  <si>
    <t>sada</t>
  </si>
  <si>
    <t>Velmi jemný plastický hrot, šíře stopy 0,3 mm. Sada: barvy černá, zelená, červená, modrá.</t>
  </si>
  <si>
    <t>Voděodolný, otěruvzdorný inkoust, šíře stopy 0,6 mm, ventilační uzávěr, na papír, folie, sklo, plasty, polystyrén.</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</si>
  <si>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</si>
  <si>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</si>
  <si>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</si>
  <si>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</si>
  <si>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</si>
  <si>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</si>
  <si>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</si>
  <si>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</si>
  <si>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vhodný i na faxový papír. 4 ks v balení.</t>
  </si>
  <si>
    <t>Zvýrazňovač  1 - 4,6 mm - sada 4ks</t>
  </si>
  <si>
    <t>klínový hrot, šíře stopy 1-4,6 mm, ventilační uzávěry, vhodný i na faxový papír.</t>
  </si>
  <si>
    <t>Kalíšek na tužky</t>
  </si>
  <si>
    <t>Drátěná krabička na tužky a propisky, průměr cca 75 mm, výška min. 90 mm.</t>
  </si>
  <si>
    <t>Kovový trojbox na dokumenty A4</t>
  </si>
  <si>
    <t>Drátěný 3dílný odkladač na dokumenty o velikosti A4, černý.</t>
  </si>
  <si>
    <t>Tabule magnetická 60x80</t>
  </si>
  <si>
    <t>Lakovaná magnetická tabule, dřevěný rám. Součástí je montážní sada pro zavěšení.</t>
  </si>
  <si>
    <t>Magnety 24 mm - mix barev</t>
  </si>
  <si>
    <t>Doplněk ke všem magnetickým tabulím, barevný mix, průměr 24 mm, min. 10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</si>
  <si>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</si>
  <si>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</si>
  <si>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Děrovačka - min.20 listů</t>
  </si>
  <si>
    <t>S bočním raménkem pro nastavení formátu, s ukazatelem středu, rozteč děr 8 cm, kapac. děrování min. 20 listů současně.</t>
  </si>
  <si>
    <t xml:space="preserve">Rozešívačka </t>
  </si>
  <si>
    <t>Odstranění sešívacích drátků, kovové provedení + plast.</t>
  </si>
  <si>
    <t>Sešívačka min.25 listů</t>
  </si>
  <si>
    <t xml:space="preserve">Spojovače 24/6  </t>
  </si>
  <si>
    <t>Vysoce kvalitní pozinkované spojovače, min. 1000 ks v balení.</t>
  </si>
  <si>
    <t>Spony kancelářské  32</t>
  </si>
  <si>
    <t xml:space="preserve">Rozměr 32 mm, pozinkované, lesklé, min. 75ks v balení.  </t>
  </si>
  <si>
    <t>Spony dopisní barevné 32</t>
  </si>
  <si>
    <t>Rozměr 32 mm, barevný drát, min. 75ks v balení.</t>
  </si>
  <si>
    <t>Spony aktové 50</t>
  </si>
  <si>
    <t>Rozměr 50 mm, pozinkované, lesklé, min. 75ks v balení.</t>
  </si>
  <si>
    <t>Spony aktové 75</t>
  </si>
  <si>
    <t xml:space="preserve">Rozměr 75 mm, pozinkované, lesklé, min. 25ks v balení. </t>
  </si>
  <si>
    <t>Klip kovový 19</t>
  </si>
  <si>
    <t xml:space="preserve">Kovové, mnohonásobně použitelné, min. 12 ks v balení. </t>
  </si>
  <si>
    <t>Klip kovový 25</t>
  </si>
  <si>
    <t>Klip kovový 32</t>
  </si>
  <si>
    <t xml:space="preserve">Kalkulátor </t>
  </si>
  <si>
    <t>Korekční strojek jednorázový</t>
  </si>
  <si>
    <t>Šíře min. 4,2 mm, návin min. 6 m, korekční roller ve tvaru pera, suchá korekce, kryje okamžitě, korekce na běžném i faxovém papíru, nezanechává stopy či skvrny na fotokopiích.</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</si>
  <si>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</si>
  <si>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</si>
  <si>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</si>
  <si>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</si>
  <si>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Ořezávátko dvojité se zásobníkem</t>
  </si>
  <si>
    <t>Pro silnou i tenkou tužku, plastové se zásobníkem na odpad.</t>
  </si>
  <si>
    <t>Papírový rozlišovač - 12 listů=barev</t>
  </si>
  <si>
    <t>Plastové rozlišovače - A4, barevné, A-Z, sada 16 ks</t>
  </si>
  <si>
    <t xml:space="preserve">Archivační spony </t>
  </si>
  <si>
    <t>Blok se spirálou, rozlišovač, A4, linkovaný</t>
  </si>
  <si>
    <t>Samolepicí etikety, délka 25,4 mm, šířka 10 mm, 189 ks na archu A4, 100 listů/bal.</t>
  </si>
  <si>
    <t xml:space="preserve">Blok samolepicí - tvar Z </t>
  </si>
  <si>
    <t xml:space="preserve">Papír kancelářský A4 kvalita "A" </t>
  </si>
  <si>
    <t xml:space="preserve">Papír kancelářský A4 kvalita"B"  </t>
  </si>
  <si>
    <t>Lepicí tyčinka  min. 20g</t>
  </si>
  <si>
    <t>Samolepicí bločky</t>
  </si>
  <si>
    <t>balení</t>
  </si>
  <si>
    <t>Nezávěsné hladné PVC obaly, vkládání na šířku i na výšku, min. 150 mic., min 10 ks v balení</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</si>
  <si>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</si>
  <si>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</si>
  <si>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Tabule korková 60 x 90</t>
  </si>
  <si>
    <t>Kvalitní hrubozrnný korek, dřevěný rám dřevo s opracovanými hranami, oboustranný korek - možnost používat tabuli z obou stran, vrstvení korku 7 mm.</t>
  </si>
  <si>
    <t>Připínáčky pro nástěnky (špulky)</t>
  </si>
  <si>
    <t>Připínáčky s barevnou plastovou hlavou "špulka", mix barev, min. 100 ks v balení.</t>
  </si>
  <si>
    <t>Spony kancelářské 32</t>
  </si>
  <si>
    <t>Rozměr 32 mm, pozinkované, lesklé, min. 75ks v balení.</t>
  </si>
  <si>
    <t>Nůžky kancelářské malé</t>
  </si>
  <si>
    <t>Vysoce kvalitní nůžky, nožnice vyrobené z tvrzené japonské oceli s nerezovou úpravou, ergonomické držení - měkký dotek, délka nůžek min. 15 cm.</t>
  </si>
  <si>
    <t>Euroobal A4 - rozšířený</t>
  </si>
  <si>
    <t>Formát A4 rozšířený na 220 mm, typ otvírání „U“, rozměr 220 x 300 mm, kapacita až 70 listů, polypropylen, tloušťka min. 50 mic., balení min. 50 ks.</t>
  </si>
  <si>
    <t>Bílý papír s děrováním pro zavěšení do všech typů flipchartů. V bloku min. 25 listů.</t>
  </si>
  <si>
    <t>Bublinková folie 100 cm x 10 m</t>
  </si>
  <si>
    <t>Pro přepravu křehkých materiálů.</t>
  </si>
  <si>
    <t>Blok A5 boční spirála /čtvereček /</t>
  </si>
  <si>
    <t>Blok A4 boční spirála /čtvereček /</t>
  </si>
  <si>
    <t>Tabule magnetická 40x60</t>
  </si>
  <si>
    <t xml:space="preserve">Čisticí houba magnetická na bílé tabule </t>
  </si>
  <si>
    <t>S filcem, vyměnitelné vložky.</t>
  </si>
  <si>
    <t>NE</t>
  </si>
  <si>
    <t>FDU - Ing. Michaela Pfeiferová, 
Tel.: 735 715 925</t>
  </si>
  <si>
    <t>Univerzitní 28, 
301 00 Plzeň,
Fakulta designu a umění Ladislava Sutnara - Děkanát,
místnost LS 335</t>
  </si>
  <si>
    <t>KET - Mgr. Michaela Hanušová,
Tel.: 37763 4511, 775 318 051</t>
  </si>
  <si>
    <t>Univerzitní 26, 
301 00 Plzeň,
Fakulta elektrotechnická - Katedra materiálů a technologií,
4. patro</t>
  </si>
  <si>
    <t>Mgr. Tereza Krištufová, 
Tel.: 37763 1001, 
775 272 252</t>
  </si>
  <si>
    <t>budova rektorátu, Univerzitní 8, 
301 00 Plzeň,
Rektorát - Kancelář rektora,
místnost UR 306</t>
  </si>
  <si>
    <t>KPG - Klára Bauerová, 
Tel.: 37763 6341</t>
  </si>
  <si>
    <t>Chodské nám. 1, 
301 00 Plzeň,
Fakulta pedagogická - Katedra pedagogiky,
místnost CH 206</t>
  </si>
  <si>
    <t>NTC - Kateřina Štětková,
Tel.: 777 321 890</t>
  </si>
  <si>
    <t>Teslova 9a, 
301 00 Plzeň,
Nové technologie – výzkumné centrum,
budova G</t>
  </si>
  <si>
    <r>
      <t xml:space="preserve">Pořadač 4-kroužkový A4 - 2 cm - </t>
    </r>
    <r>
      <rPr>
        <b/>
        <sz val="11"/>
        <rFont val="Calibri"/>
        <family val="2"/>
        <charset val="238"/>
      </rPr>
      <t>čirý</t>
    </r>
  </si>
  <si>
    <t>Obaly "L" A4 - čiré</t>
  </si>
  <si>
    <r>
      <t xml:space="preserve">Popisovač 0,3 mm - </t>
    </r>
    <r>
      <rPr>
        <b/>
        <sz val="11"/>
        <rFont val="Calibri"/>
        <family val="2"/>
        <charset val="238"/>
      </rPr>
      <t>černý</t>
    </r>
  </si>
  <si>
    <r>
      <t>Popisovač  lihový 0,6 mm -</t>
    </r>
    <r>
      <rPr>
        <b/>
        <sz val="11"/>
        <rFont val="Calibri"/>
        <family val="2"/>
        <charset val="238"/>
      </rPr>
      <t xml:space="preserve"> černý</t>
    </r>
  </si>
  <si>
    <r>
      <t>Popisovač lihový 1mm -</t>
    </r>
    <r>
      <rPr>
        <b/>
        <sz val="11"/>
        <rFont val="Calibri"/>
        <family val="2"/>
        <charset val="238"/>
      </rPr>
      <t xml:space="preserve"> černý</t>
    </r>
  </si>
  <si>
    <t>Větší stolní kalkulátor s naklápěcím displejem, 14 místný displej, snadno čitelný, plastová tlačítka, duální napájení – baterie LR44 / solární.
Obsahuje základní funkce, procenta, odmocninu, změnu znaménka, přičtení a odečtení zobrazeného čísla do obsahu, vyvolání obsahu paměti, mazání posledního čísla, výpočet marže. Automatické i manuální vypnutí. Rozměr cca : 192 × 138 × 37 mm.</t>
  </si>
  <si>
    <t>Identifikátor/visačka na krk se šňůrkou</t>
  </si>
  <si>
    <t>Tuhá plastová visačka pro kreditní karty o rozměru 54 x 86 mm s modrou šňůrkou na krk - vodorovná, provedení z průhledného polomatného plastu. Jedna strana s oválným otvorem pro snadné vsunutí karty. Šířka šňůrky 9 mm, délka šňůrky 450 mm.</t>
  </si>
  <si>
    <t>Rozlišovače z kvalitního silného kartonu. Jednotlivé stránky v různých barvách, Formát: A4,  Barevné třídění, Popisovatelný titulní list pro snadnou orientaci v zakládaných dokumentech, Univerzální multiperforace umožňuje založení do kroužkového i pákového pořadače. Vyrobeno z recyklovaného kartonu. 12 barev v sadě.</t>
  </si>
  <si>
    <t>Vyrobeno z ekologického polypropylenu, tloušťka 120 mikronů, počet děličů 16, index: A-Z, děrování: 11, formát: A4, velikost děliče: cca 230 x 297 mm.
Každá sada zabalena samostatně do fólie, mix barev.</t>
  </si>
  <si>
    <t>Součástí jednho balení je 50 ks spon + 1 přenašeč z plastu. Rozměry sponky: délka 10,5 cm, šířka uprostřed 8 mm, šířka kraje 11 mm, rozteč mezi dírkami 8 cm,
sepne až 600 listů, možné využít v papírových a plastových složkách, rychlovazačích na místo dodávaných plíšků.</t>
  </si>
  <si>
    <t>Blok se spirálou po straně umožňující snadné otáčení listů, popisovatelné barevné rozlišení, díky děrování můžete založit do pořadače, perforace listů pro jednoduché odtrhávání, min. 100 listů, 70 g/m2, desky - měkký karton.</t>
  </si>
  <si>
    <t>Etikety je možné potisknout v laserových nebo inkoustových tiskárnách. Spodní strana je lepivá. Rozměry: 25,4 x 10 mm. Počet ks etiket na archu: 189. Počet ks archů v balení: 100. Počet ks etiket v balení: 18900. Barva: bílá. Pro tisk v kopírkách, laserových a inkoustových tiskárnách.</t>
  </si>
  <si>
    <t xml:space="preserve">Pákový pořadač s unikátní patentovanou pákovou mechanikou s otevřením o 180°. Samolepicí štítek pro popisek na hřbetu pořadače.
Vlastnosti: formát A4, šíře hřbetu 52 mm, provedení: 180°, barva purpurová, kvalitní, lesklý povrch - embosovaný geometrický vzor, hřbetní štítek, hřbetní úchyt, uzavírací mechanismus. </t>
  </si>
  <si>
    <r>
      <t xml:space="preserve">Pořadač pákový A4, šíře hřbetu: 50 mm, provedení: 180° - </t>
    </r>
    <r>
      <rPr>
        <b/>
        <sz val="11"/>
        <rFont val="Calibri"/>
        <family val="2"/>
        <charset val="238"/>
      </rPr>
      <t>purpurový</t>
    </r>
  </si>
  <si>
    <r>
      <t xml:space="preserve">Pořadač pákový A4, šíře hřbetu: 85 mm, provedení: 180° - </t>
    </r>
    <r>
      <rPr>
        <b/>
        <sz val="11"/>
        <rFont val="Calibri"/>
        <family val="2"/>
        <charset val="238"/>
      </rPr>
      <t>ledově modrý</t>
    </r>
  </si>
  <si>
    <t>Pákový pořadač s unikátní patentovanou pákovou mechanikou s otevřením o 180°. Samolepicí štítek pro popisek na hřbetu pořadače.
Vlastnosti: materiál: karton potažený potištěným polaminovaným papírem, rozměry: 80 × 318 × 285 mm, uzavírací mechanismus, pro formát: A4, kvalitní, lesklý povrch - embosovaný geometrický vzor, barva ledově modrá, hřbetní otvor, hřbetní štítek: samolepicí štítek. Kapacita: min. 600 listů A4 (80 g/m²).  Spodní kovové lišty: ne.  Šířka hřbetu (mm): přibližně 80 mm.  Hmotnost: cca 0,48 kg.</t>
  </si>
  <si>
    <t>Přepisovatelný/gumovatelný roller, průměr hrotu 0,5 mm, šíře stopy 0,25 mm. Náplň modrá. Roller s gelovou náplní, přepisovatelný. Stiskací mechanismus.
Pogumovaný grip pro příjemné psaní. Unikátní inkoust, který lze vymazat plastovým koncem rolleru.</t>
  </si>
  <si>
    <r>
      <t xml:space="preserve">Přepisovatelný/gumovatelný roller - hrot 0,5 mm, </t>
    </r>
    <r>
      <rPr>
        <b/>
        <sz val="11"/>
        <rFont val="Calibri"/>
        <family val="2"/>
        <charset val="238"/>
      </rPr>
      <t>modrá náplň</t>
    </r>
  </si>
  <si>
    <r>
      <t xml:space="preserve">Náplně pro připisovatelný/gumovatelný rollet - hrot 0,5 mm, </t>
    </r>
    <r>
      <rPr>
        <b/>
        <sz val="11"/>
        <rFont val="Calibri"/>
        <family val="2"/>
        <charset val="238"/>
      </rPr>
      <t>modrá náplň</t>
    </r>
  </si>
  <si>
    <t>Sada 3 ks náplní pro přepisovatelný roller.</t>
  </si>
  <si>
    <t>Rozměr: 76 x 76 mm. Barva: žlutá. Bloček ve tvaru ,, Z“ - střídavě 1 lístek. 100 lístků.</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</si>
  <si>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</si>
  <si>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</si>
  <si>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Pákový pořadač - A4, šíře hřbetu 8 cm, </t>
    </r>
    <r>
      <rPr>
        <b/>
        <sz val="11"/>
        <rFont val="Calibri"/>
        <family val="2"/>
        <charset val="238"/>
      </rPr>
      <t>ledově modrý/tyrkysový</t>
    </r>
  </si>
  <si>
    <r>
      <t xml:space="preserve">Pákový pořadač - A4, šíře hřbetu 5 cm, </t>
    </r>
    <r>
      <rPr>
        <b/>
        <sz val="11"/>
        <rFont val="Calibri"/>
        <family val="2"/>
        <charset val="238"/>
      </rPr>
      <t>ledově modrý/tyrkysový</t>
    </r>
  </si>
  <si>
    <t>Laminovaný povrch nebo potažený polypropylenovou folií, vybaveno hřbetním úchytem pro snazší vyjmutí pořadače z police a rado zámky, které drží pořadač uzavřený.</t>
  </si>
  <si>
    <t>38x51 mm, neonové.</t>
  </si>
  <si>
    <t>Euroobal hladký A4</t>
  </si>
  <si>
    <r>
      <t xml:space="preserve">Obaly "L" A4 - </t>
    </r>
    <r>
      <rPr>
        <b/>
        <sz val="11"/>
        <rFont val="Calibri"/>
        <family val="2"/>
        <charset val="238"/>
      </rPr>
      <t>čiré</t>
    </r>
  </si>
  <si>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</si>
  <si>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Popisovač lihový 0,6 mm -</t>
    </r>
    <r>
      <rPr>
        <b/>
        <sz val="11"/>
        <rFont val="Calibri"/>
        <family val="2"/>
        <charset val="238"/>
      </rPr>
      <t xml:space="preserve"> černý</t>
    </r>
  </si>
  <si>
    <r>
      <t xml:space="preserve">Popisovač lihový 1 mm - </t>
    </r>
    <r>
      <rPr>
        <b/>
        <sz val="11"/>
        <rFont val="Calibri"/>
        <family val="2"/>
        <charset val="238"/>
      </rPr>
      <t>černý</t>
    </r>
  </si>
  <si>
    <r>
      <t>Blok na flipchart -</t>
    </r>
    <r>
      <rPr>
        <b/>
        <sz val="11"/>
        <rFont val="Calibri"/>
        <family val="2"/>
        <charset val="238"/>
      </rPr>
      <t xml:space="preserve"> bílý</t>
    </r>
  </si>
  <si>
    <r>
      <t>Popisovač  lihový 0,6 mm -</t>
    </r>
    <r>
      <rPr>
        <b/>
        <sz val="11"/>
        <rFont val="Calibri"/>
        <family val="2"/>
        <charset val="238"/>
      </rPr>
      <t xml:space="preserve"> červený</t>
    </r>
  </si>
  <si>
    <r>
      <t>Sešití</t>
    </r>
    <r>
      <rPr>
        <sz val="11"/>
        <rFont val="Calibri"/>
        <family val="2"/>
        <charset val="238"/>
      </rPr>
      <t xml:space="preserve"> min. 25</t>
    </r>
    <r>
      <rPr>
        <sz val="11"/>
        <color indexed="8"/>
        <rFont val="Calibri"/>
        <family val="2"/>
        <charset val="238"/>
      </rPr>
      <t xml:space="preserve"> listů, spojovače 24/6 i 26/6.</t>
    </r>
  </si>
  <si>
    <t>Samolepící blok  75 x 75 mm ± 2 mm- neon - (mix barev)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</si>
</sst>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10"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1"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0" fillId="4" borderId="1" xfId="0" applyFill="1" applyBorder="1"/>
    <xf numFmtId="0" fontId="0" fillId="0" borderId="0" xfId="0" applyAlignment="1">
      <alignment horizontal="left" vertical="top" inden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11" fillId="4" borderId="2" xfId="0" applyFont="1" applyFill="1" applyBorder="1" applyAlignment="1">
      <alignment horizontal="center" vertical="center" wrapText="1"/>
    </xf>
    <xf numFmtId="0" fontId="0" fillId="0" borderId="0" xfId="0" applyAlignment="1">
      <alignment horizontal="right" vertical="center" inden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3" fontId="0" fillId="2" borderId="6" xfId="0" applyNumberFormat="1" applyFill="1" applyBorder="1" applyAlignment="1">
      <alignment horizontal="center" vertical="center" wrapText="1"/>
    </xf>
    <xf numFmtId="164" fontId="0" fillId="0" borderId="7" xfId="0" applyNumberFormat="1" applyBorder="1" applyAlignment="1">
      <alignment horizontal="right" vertical="center" indent="1"/>
    </xf>
    <xf numFmtId="3" fontId="0" fillId="2" borderId="8" xfId="0" applyNumberFormat="1" applyFill="1" applyBorder="1" applyAlignment="1">
      <alignment horizontal="center" vertical="center" wrapText="1"/>
    </xf>
    <xf numFmtId="164" fontId="0" fillId="0" borderId="9" xfId="0" applyNumberFormat="1" applyBorder="1" applyAlignment="1">
      <alignment horizontal="right" vertical="center" indent="1"/>
    </xf>
    <xf numFmtId="165" fontId="0" fillId="0" borderId="9" xfId="0" applyNumberFormat="1" applyBorder="1" applyAlignment="1">
      <alignment horizontal="right" vertical="center" indent="1"/>
    </xf>
    <xf numFmtId="164" fontId="0" fillId="0" borderId="10" xfId="0" applyNumberFormat="1" applyBorder="1" applyAlignment="1">
      <alignment horizontal="right" vertical="center" inden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right" vertical="center" wrapText="1"/>
    </xf>
    <xf numFmtId="164" fontId="17"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3" fontId="0" fillId="3" borderId="9" xfId="0" applyNumberFormat="1" applyFill="1" applyBorder="1" applyAlignment="1" applyProtection="1">
      <alignment horizontal="center" vertical="center" wrapText="1"/>
      <protection locked="0"/>
    </xf>
    <xf numFmtId="0" fontId="20" fillId="3" borderId="9" xfId="1" applyFont="1" applyFill="1" applyBorder="1" applyAlignment="1">
      <alignment horizontal="center" vertical="center" wrapText="1"/>
    </xf>
    <xf numFmtId="0" fontId="0" fillId="0" borderId="11" xfId="0" applyBorder="1"/>
    <xf numFmtId="3" fontId="0" fillId="2" borderId="12" xfId="0" applyNumberFormat="1" applyFill="1" applyBorder="1" applyAlignment="1">
      <alignment horizontal="center" vertical="center" wrapText="1"/>
    </xf>
    <xf numFmtId="3" fontId="0" fillId="3" borderId="10" xfId="0" applyNumberFormat="1" applyFill="1" applyBorder="1" applyAlignment="1" applyProtection="1">
      <alignment horizontal="center" vertical="center" wrapText="1"/>
      <protection locked="0"/>
    </xf>
    <xf numFmtId="165" fontId="0" fillId="0" borderId="10" xfId="0" applyNumberFormat="1" applyBorder="1" applyAlignment="1">
      <alignment horizontal="right" vertical="center" indent="1"/>
    </xf>
    <xf numFmtId="0" fontId="0" fillId="0" borderId="13" xfId="0" applyBorder="1"/>
    <xf numFmtId="164" fontId="0" fillId="0" borderId="13" xfId="0" applyNumberFormat="1" applyBorder="1" applyAlignment="1">
      <alignment vertical="center"/>
    </xf>
    <xf numFmtId="0" fontId="13" fillId="0" borderId="0" xfId="0" applyFont="1" applyAlignment="1">
      <alignment vertical="center" wrapText="1"/>
    </xf>
    <xf numFmtId="0" fontId="20" fillId="3" borderId="9" xfId="5" applyFont="1" applyFill="1" applyBorder="1" applyAlignment="1">
      <alignment horizontal="left" vertical="center" wrapText="1" indent="1"/>
    </xf>
    <xf numFmtId="0" fontId="22" fillId="3" borderId="9" xfId="1" applyFont="1" applyFill="1" applyBorder="1" applyAlignment="1">
      <alignment horizontal="left" vertical="center" wrapText="1" indent="1"/>
    </xf>
    <xf numFmtId="0" fontId="22" fillId="3" borderId="7" xfId="1" applyFont="1" applyFill="1" applyBorder="1" applyAlignment="1">
      <alignment horizontal="left" vertical="center" wrapText="1" indent="1"/>
    </xf>
    <xf numFmtId="3" fontId="0" fillId="3" borderId="7" xfId="0" applyNumberFormat="1" applyFill="1" applyBorder="1" applyAlignment="1" applyProtection="1">
      <alignment horizontal="center" vertical="center" wrapText="1"/>
      <protection locked="0"/>
    </xf>
    <xf numFmtId="0" fontId="20" fillId="3" borderId="7" xfId="1" applyFont="1" applyFill="1" applyBorder="1" applyAlignment="1">
      <alignment horizontal="center" vertical="center" wrapText="1"/>
    </xf>
    <xf numFmtId="0" fontId="20" fillId="3" borderId="7" xfId="5" applyFont="1" applyFill="1" applyBorder="1" applyAlignment="1">
      <alignment horizontal="left" vertical="center" wrapText="1" indent="1"/>
    </xf>
    <xf numFmtId="165" fontId="0" fillId="0" borderId="7" xfId="0" applyNumberFormat="1" applyBorder="1" applyAlignment="1">
      <alignment horizontal="right" vertical="center" indent="1"/>
    </xf>
    <xf numFmtId="164" fontId="16" fillId="3" borderId="7" xfId="0" applyNumberFormat="1" applyFont="1" applyFill="1" applyBorder="1" applyAlignment="1">
      <alignment horizontal="right" vertical="center" wrapText="1" indent="1"/>
    </xf>
    <xf numFmtId="0" fontId="0" fillId="0" borderId="7" xfId="0" applyBorder="1" applyAlignment="1">
      <alignment horizontal="center" vertical="center"/>
    </xf>
    <xf numFmtId="164" fontId="16" fillId="3" borderId="9" xfId="0" applyNumberFormat="1" applyFont="1" applyFill="1" applyBorder="1" applyAlignment="1">
      <alignment horizontal="right" vertical="center" wrapText="1" indent="1"/>
    </xf>
    <xf numFmtId="0" fontId="0" fillId="0" borderId="9" xfId="0" applyBorder="1" applyAlignment="1">
      <alignment horizontal="center" vertical="center"/>
    </xf>
    <xf numFmtId="0" fontId="0" fillId="0" borderId="10" xfId="0" applyBorder="1" applyAlignment="1">
      <alignment horizontal="center" vertical="center"/>
    </xf>
    <xf numFmtId="0" fontId="22" fillId="3" borderId="10" xfId="1" applyFont="1" applyFill="1" applyBorder="1" applyAlignment="1">
      <alignment horizontal="left" vertical="center" wrapText="1" indent="1"/>
    </xf>
    <xf numFmtId="0" fontId="20" fillId="3" borderId="10" xfId="1" applyFont="1" applyFill="1" applyBorder="1" applyAlignment="1">
      <alignment horizontal="center" vertical="center" wrapText="1"/>
    </xf>
    <xf numFmtId="164" fontId="16" fillId="3" borderId="10" xfId="0" applyNumberFormat="1" applyFont="1" applyFill="1" applyBorder="1" applyAlignment="1">
      <alignment horizontal="right" vertical="center" wrapText="1" indent="1"/>
    </xf>
    <xf numFmtId="0" fontId="22" fillId="3" borderId="9" xfId="1" applyFont="1" applyFill="1" applyBorder="1" applyAlignment="1">
      <alignment horizontal="center" vertical="center" wrapText="1"/>
    </xf>
    <xf numFmtId="0" fontId="22" fillId="3" borderId="9" xfId="5" applyFont="1" applyFill="1" applyBorder="1" applyAlignment="1">
      <alignment horizontal="left" vertical="center" wrapText="1" indent="1"/>
    </xf>
    <xf numFmtId="0" fontId="24" fillId="0" borderId="0" xfId="0" applyFont="1"/>
    <xf numFmtId="0" fontId="20" fillId="3" borderId="10" xfId="5" applyFont="1" applyFill="1" applyBorder="1" applyAlignment="1">
      <alignment horizontal="left" vertical="center" wrapText="1" indent="1"/>
    </xf>
    <xf numFmtId="0" fontId="11" fillId="0" borderId="0" xfId="0" applyFont="1" applyAlignment="1">
      <alignment horizontal="left" vertical="center" wrapText="1"/>
    </xf>
    <xf numFmtId="0" fontId="11" fillId="5" borderId="4" xfId="0" applyFont="1" applyFill="1" applyBorder="1" applyAlignment="1">
      <alignment horizontal="center" vertical="center" wrapText="1"/>
    </xf>
    <xf numFmtId="3" fontId="0" fillId="2" borderId="19" xfId="0" applyNumberFormat="1" applyFill="1" applyBorder="1" applyAlignment="1">
      <alignment horizontal="center" vertical="center" wrapText="1"/>
    </xf>
    <xf numFmtId="0" fontId="22" fillId="3" borderId="17" xfId="1" applyFont="1" applyFill="1" applyBorder="1" applyAlignment="1">
      <alignment horizontal="left" vertical="center" wrapText="1" indent="1"/>
    </xf>
    <xf numFmtId="3" fontId="0" fillId="3" borderId="17" xfId="0" applyNumberFormat="1" applyFill="1" applyBorder="1" applyAlignment="1" applyProtection="1">
      <alignment horizontal="center" vertical="center" wrapText="1"/>
      <protection locked="0"/>
    </xf>
    <xf numFmtId="0" fontId="20" fillId="3" borderId="17" xfId="1" applyFont="1" applyFill="1" applyBorder="1" applyAlignment="1">
      <alignment horizontal="center" vertical="center" wrapText="1"/>
    </xf>
    <xf numFmtId="0" fontId="20" fillId="3" borderId="17" xfId="5" applyFont="1" applyFill="1" applyBorder="1" applyAlignment="1">
      <alignment horizontal="left" vertical="center" wrapText="1" indent="1"/>
    </xf>
    <xf numFmtId="164" fontId="0" fillId="0" borderId="17" xfId="0" applyNumberFormat="1" applyBorder="1" applyAlignment="1">
      <alignment horizontal="right" vertical="center" indent="1"/>
    </xf>
    <xf numFmtId="164" fontId="16" fillId="3" borderId="17" xfId="0" applyNumberFormat="1" applyFont="1" applyFill="1" applyBorder="1" applyAlignment="1">
      <alignment horizontal="right" vertical="center" wrapText="1"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3" fontId="0" fillId="2" borderId="20" xfId="0" applyNumberFormat="1" applyFill="1" applyBorder="1" applyAlignment="1">
      <alignment horizontal="center" vertical="center" wrapText="1"/>
    </xf>
    <xf numFmtId="0" fontId="22" fillId="3" borderId="16" xfId="1" applyFont="1" applyFill="1" applyBorder="1" applyAlignment="1">
      <alignment horizontal="left" vertical="center" wrapText="1" indent="1"/>
    </xf>
    <xf numFmtId="3" fontId="0" fillId="3" borderId="16" xfId="0" applyNumberFormat="1" applyFill="1" applyBorder="1" applyAlignment="1" applyProtection="1">
      <alignment horizontal="center" vertical="center" wrapText="1"/>
      <protection locked="0"/>
    </xf>
    <xf numFmtId="0" fontId="20" fillId="3" borderId="16" xfId="1" applyFont="1" applyFill="1" applyBorder="1" applyAlignment="1">
      <alignment horizontal="center" vertical="center" wrapText="1"/>
    </xf>
    <xf numFmtId="0" fontId="20" fillId="3" borderId="16" xfId="5" applyFont="1" applyFill="1" applyBorder="1" applyAlignment="1">
      <alignment horizontal="left" vertical="center" wrapText="1" indent="1"/>
    </xf>
    <xf numFmtId="164" fontId="0" fillId="0" borderId="16" xfId="0" applyNumberFormat="1" applyBorder="1" applyAlignment="1">
      <alignment horizontal="right" vertical="center" indent="1"/>
    </xf>
    <xf numFmtId="164" fontId="16" fillId="3" borderId="16" xfId="0" applyNumberFormat="1" applyFont="1" applyFill="1" applyBorder="1" applyAlignment="1">
      <alignment horizontal="right" vertical="center" wrapText="1"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21" xfId="0" applyNumberFormat="1" applyFill="1" applyBorder="1" applyAlignment="1">
      <alignment horizontal="center" vertical="center" wrapText="1"/>
    </xf>
    <xf numFmtId="0" fontId="22" fillId="3" borderId="22" xfId="1" applyFont="1" applyFill="1" applyBorder="1" applyAlignment="1">
      <alignment horizontal="left" vertical="center" wrapText="1" indent="1"/>
    </xf>
    <xf numFmtId="3" fontId="0" fillId="3" borderId="22" xfId="0" applyNumberFormat="1" applyFill="1" applyBorder="1" applyAlignment="1" applyProtection="1">
      <alignment horizontal="center" vertical="center" wrapText="1"/>
      <protection locked="0"/>
    </xf>
    <xf numFmtId="0" fontId="20" fillId="3" borderId="22" xfId="1" applyFont="1" applyFill="1" applyBorder="1" applyAlignment="1">
      <alignment horizontal="center" vertical="center" wrapText="1"/>
    </xf>
    <xf numFmtId="0" fontId="20" fillId="3" borderId="22" xfId="5" applyFont="1" applyFill="1" applyBorder="1" applyAlignment="1">
      <alignment horizontal="left" vertical="center" wrapText="1" indent="1"/>
    </xf>
    <xf numFmtId="164" fontId="0" fillId="0" borderId="22" xfId="0" applyNumberFormat="1" applyBorder="1" applyAlignment="1">
      <alignment horizontal="right" vertical="center" indent="1"/>
    </xf>
    <xf numFmtId="164" fontId="16" fillId="3" borderId="22" xfId="0" applyNumberFormat="1" applyFont="1" applyFill="1" applyBorder="1" applyAlignment="1">
      <alignment horizontal="right" vertical="center" wrapText="1" indent="1"/>
    </xf>
    <xf numFmtId="165" fontId="0" fillId="0" borderId="22" xfId="0" applyNumberFormat="1" applyBorder="1" applyAlignment="1">
      <alignment horizontal="right" vertical="center" indent="1"/>
    </xf>
    <xf numFmtId="0" fontId="0" fillId="0" borderId="22" xfId="0" applyBorder="1" applyAlignment="1">
      <alignment horizontal="center" vertical="center"/>
    </xf>
    <xf numFmtId="3" fontId="0" fillId="2" borderId="23" xfId="0" applyNumberFormat="1" applyFill="1" applyBorder="1" applyAlignment="1">
      <alignment horizontal="center" vertical="center" wrapText="1"/>
    </xf>
    <xf numFmtId="0" fontId="22" fillId="3" borderId="24" xfId="1" applyFont="1" applyFill="1" applyBorder="1" applyAlignment="1">
      <alignment horizontal="left" vertical="center" wrapText="1" indent="1"/>
    </xf>
    <xf numFmtId="3" fontId="0" fillId="3" borderId="24" xfId="0" applyNumberFormat="1" applyFill="1" applyBorder="1" applyAlignment="1" applyProtection="1">
      <alignment horizontal="center" vertical="center" wrapText="1"/>
      <protection locked="0"/>
    </xf>
    <xf numFmtId="0" fontId="20" fillId="3" borderId="24" xfId="1" applyFont="1" applyFill="1" applyBorder="1" applyAlignment="1">
      <alignment horizontal="center" vertical="center" wrapText="1"/>
    </xf>
    <xf numFmtId="0" fontId="20" fillId="3" borderId="24" xfId="5" applyFont="1" applyFill="1" applyBorder="1" applyAlignment="1">
      <alignment horizontal="left" vertical="center" wrapText="1" indent="1"/>
    </xf>
    <xf numFmtId="164" fontId="0" fillId="0" borderId="24" xfId="0" applyNumberFormat="1" applyBorder="1" applyAlignment="1">
      <alignment horizontal="right" vertical="center" indent="1"/>
    </xf>
    <xf numFmtId="164" fontId="16" fillId="3" borderId="24" xfId="0" applyNumberFormat="1" applyFont="1" applyFill="1" applyBorder="1" applyAlignment="1">
      <alignment horizontal="right" vertical="center" wrapText="1" indent="1"/>
    </xf>
    <xf numFmtId="165" fontId="0" fillId="0" borderId="24" xfId="0" applyNumberFormat="1" applyBorder="1" applyAlignment="1">
      <alignment horizontal="right" vertical="center" indent="1"/>
    </xf>
    <xf numFmtId="0" fontId="0" fillId="0" borderId="24" xfId="0" applyBorder="1" applyAlignment="1">
      <alignment horizontal="center" vertical="center"/>
    </xf>
    <xf numFmtId="164" fontId="16" fillId="4" borderId="7" xfId="0" applyNumberFormat="1" applyFont="1" applyFill="1" applyBorder="1" applyAlignment="1" applyProtection="1">
      <alignment horizontal="right" vertical="center" wrapText="1" indent="1"/>
      <protection locked="0"/>
    </xf>
    <xf numFmtId="0" fontId="15" fillId="0" borderId="0" xfId="0" applyFont="1" applyAlignment="1">
      <alignment horizontal="left" vertical="center" wrapText="1"/>
    </xf>
    <xf numFmtId="164" fontId="9" fillId="0" borderId="4" xfId="0" applyNumberFormat="1" applyFont="1" applyBorder="1" applyAlignment="1">
      <alignment horizontal="center" vertical="center"/>
    </xf>
    <xf numFmtId="0" fontId="0" fillId="0" borderId="4" xfId="0" applyBorder="1"/>
    <xf numFmtId="0" fontId="0" fillId="0" borderId="5" xfId="0" applyBorder="1"/>
    <xf numFmtId="0" fontId="11" fillId="0" borderId="0" xfId="0" applyFont="1" applyAlignment="1">
      <alignment horizontal="left" vertical="center" wrapText="1"/>
    </xf>
    <xf numFmtId="0" fontId="19" fillId="2" borderId="0" xfId="0" applyFont="1" applyFill="1" applyAlignment="1">
      <alignment horizontal="left" vertical="center" wrapText="1"/>
    </xf>
    <xf numFmtId="0" fontId="19" fillId="2" borderId="0" xfId="0" applyFont="1" applyFill="1" applyAlignment="1">
      <alignment horizontal="left" vertical="center"/>
    </xf>
    <xf numFmtId="0" fontId="1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3" fillId="0" borderId="0" xfId="0" applyFont="1" applyAlignment="1">
      <alignment horizontal="left" vertical="top" wrapText="1"/>
    </xf>
    <xf numFmtId="0" fontId="2"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0" fillId="3" borderId="18" xfId="0" applyFill="1" applyBorder="1" applyAlignment="1">
      <alignment horizontal="center" vertical="center" wrapText="1"/>
    </xf>
    <xf numFmtId="0" fontId="5" fillId="3" borderId="25"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25" xfId="0" applyFill="1" applyBorder="1" applyAlignment="1">
      <alignment horizontal="center" vertical="center" wrapText="1"/>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3"/>
  <sheetViews>
    <sheetView tabSelected="1" topLeftCell="F31" zoomScaleNormal="100" workbookViewId="0">
      <selection activeCell="J36" sqref="J36"/>
    </sheetView>
  </sheetViews>
  <sheetFormatPr defaultRowHeight="15" x14ac:dyDescent="0.25"/>
  <cols>
    <col min="1" max="1" width="2.7109375" bestFit="1" customWidth="1"/>
    <col min="2" max="2" width="5.5703125" bestFit="1" customWidth="1"/>
    <col min="3" max="3" width="63.5703125" style="1" customWidth="1"/>
    <col min="4" max="4" width="12.42578125" style="2" customWidth="1"/>
    <col min="5" max="5" width="11.140625" style="3" customWidth="1"/>
    <col min="6" max="6" width="141.5703125" style="1" customWidth="1"/>
    <col min="7" max="7" width="15.140625" style="1" hidden="1" customWidth="1"/>
    <col min="8" max="8" width="24" customWidth="1"/>
    <col min="9" max="9" width="22.7109375" customWidth="1"/>
    <col min="10" max="10" width="20.5703125" bestFit="1" customWidth="1"/>
    <col min="11" max="11" width="19.5703125" bestFit="1" customWidth="1"/>
    <col min="12" max="12" width="23.5703125" bestFit="1" customWidth="1"/>
    <col min="13" max="13" width="19" bestFit="1" customWidth="1"/>
    <col min="14" max="14" width="28.28515625" hidden="1" customWidth="1"/>
    <col min="15" max="15" width="21.5703125" hidden="1" customWidth="1"/>
    <col min="16" max="16" width="32.140625" customWidth="1"/>
    <col min="17" max="17" width="33.140625" customWidth="1"/>
    <col min="18" max="18" width="28.28515625" customWidth="1"/>
    <col min="19" max="19" width="11.5703125" hidden="1" customWidth="1"/>
    <col min="20" max="20" width="40.140625" style="4" customWidth="1"/>
  </cols>
  <sheetData>
    <row r="1" spans="1:20" ht="38.25" customHeight="1" x14ac:dyDescent="0.25">
      <c r="B1" s="107" t="s">
        <v>28</v>
      </c>
      <c r="C1" s="108"/>
      <c r="D1" s="108"/>
      <c r="I1" s="61"/>
    </row>
    <row r="2" spans="1:20" ht="21.75" customHeight="1" x14ac:dyDescent="0.25">
      <c r="C2"/>
      <c r="D2" s="11"/>
      <c r="E2" s="5"/>
      <c r="F2" s="6"/>
      <c r="G2" s="6"/>
      <c r="H2" s="6"/>
      <c r="I2" s="112"/>
      <c r="J2" s="112"/>
      <c r="K2" s="112"/>
      <c r="L2" s="112"/>
      <c r="M2" s="112"/>
      <c r="N2" s="112"/>
      <c r="O2" s="112"/>
      <c r="P2" s="112"/>
      <c r="Q2" s="112"/>
      <c r="R2" s="112"/>
      <c r="S2" s="9"/>
      <c r="T2" s="10"/>
    </row>
    <row r="3" spans="1:20" ht="21.75" customHeight="1" x14ac:dyDescent="0.25">
      <c r="B3" s="13"/>
      <c r="C3" s="12" t="s">
        <v>0</v>
      </c>
      <c r="D3" s="63"/>
      <c r="E3" s="63"/>
      <c r="F3" s="63"/>
      <c r="G3" s="43"/>
      <c r="H3" s="43"/>
      <c r="I3" s="112"/>
      <c r="J3" s="112"/>
      <c r="K3" s="112"/>
      <c r="L3" s="112"/>
      <c r="M3" s="112"/>
      <c r="N3" s="112"/>
      <c r="O3" s="112"/>
      <c r="P3" s="112"/>
      <c r="Q3" s="112"/>
      <c r="R3" s="112"/>
    </row>
    <row r="4" spans="1:20" ht="20.100000000000001" customHeight="1" thickBot="1" x14ac:dyDescent="0.3">
      <c r="B4" s="14"/>
      <c r="C4" s="15" t="s">
        <v>1</v>
      </c>
      <c r="D4" s="63"/>
      <c r="E4" s="63"/>
      <c r="F4" s="63"/>
      <c r="G4" s="6"/>
      <c r="H4" s="8"/>
      <c r="I4" s="8"/>
      <c r="K4" s="8"/>
      <c r="L4" s="8"/>
      <c r="M4" s="8"/>
      <c r="N4" s="8"/>
      <c r="O4" s="8"/>
      <c r="P4" s="8"/>
      <c r="Q4" s="8"/>
      <c r="R4" s="8"/>
    </row>
    <row r="5" spans="1:20" ht="34.5" customHeight="1" thickBot="1" x14ac:dyDescent="0.3">
      <c r="B5" s="16"/>
      <c r="C5" s="17"/>
      <c r="D5" s="18"/>
      <c r="E5" s="18"/>
      <c r="F5" s="6"/>
      <c r="G5" s="20"/>
      <c r="I5" s="19" t="s">
        <v>2</v>
      </c>
      <c r="T5" s="7"/>
    </row>
    <row r="6" spans="1:20" ht="69" customHeight="1" thickTop="1" thickBot="1" x14ac:dyDescent="0.3">
      <c r="A6" s="41"/>
      <c r="B6" s="21" t="s">
        <v>3</v>
      </c>
      <c r="C6" s="22" t="s">
        <v>13</v>
      </c>
      <c r="D6" s="22" t="s">
        <v>4</v>
      </c>
      <c r="E6" s="22" t="s">
        <v>14</v>
      </c>
      <c r="F6" s="22" t="s">
        <v>15</v>
      </c>
      <c r="G6" s="22" t="s">
        <v>16</v>
      </c>
      <c r="H6" s="22" t="s">
        <v>5</v>
      </c>
      <c r="I6" s="23" t="s">
        <v>6</v>
      </c>
      <c r="J6" s="64" t="s">
        <v>7</v>
      </c>
      <c r="K6" s="64" t="s">
        <v>8</v>
      </c>
      <c r="L6" s="22" t="s">
        <v>17</v>
      </c>
      <c r="M6" s="22" t="s">
        <v>18</v>
      </c>
      <c r="N6" s="22" t="s">
        <v>25</v>
      </c>
      <c r="O6" s="22" t="s">
        <v>19</v>
      </c>
      <c r="P6" s="64" t="s">
        <v>20</v>
      </c>
      <c r="Q6" s="22" t="s">
        <v>21</v>
      </c>
      <c r="R6" s="22" t="s">
        <v>22</v>
      </c>
      <c r="S6" s="22" t="s">
        <v>23</v>
      </c>
      <c r="T6" s="22" t="s">
        <v>24</v>
      </c>
    </row>
    <row r="7" spans="1:20" ht="25.5" customHeight="1" thickTop="1" thickBot="1" x14ac:dyDescent="0.3">
      <c r="A7" s="42"/>
      <c r="B7" s="24">
        <v>1</v>
      </c>
      <c r="C7" s="46" t="s">
        <v>161</v>
      </c>
      <c r="D7" s="47">
        <v>5</v>
      </c>
      <c r="E7" s="48" t="s">
        <v>29</v>
      </c>
      <c r="F7" s="49" t="s">
        <v>30</v>
      </c>
      <c r="G7" s="25">
        <f t="shared" ref="G7:G21" si="0">D7*H7</f>
        <v>240</v>
      </c>
      <c r="H7" s="51">
        <v>48</v>
      </c>
      <c r="I7" s="101"/>
      <c r="J7" s="50">
        <f t="shared" ref="J7:J21" si="1">D7*I7</f>
        <v>0</v>
      </c>
      <c r="K7" s="52" t="str">
        <f t="shared" ref="K7:K21" si="2">IF(ISNUMBER(I7), IF(I7&gt;H7,"NEVYHOVUJE","VYHOVUJE")," ")</f>
        <v xml:space="preserve"> </v>
      </c>
      <c r="L7" s="115" t="s">
        <v>27</v>
      </c>
      <c r="M7" s="117" t="s">
        <v>150</v>
      </c>
      <c r="N7" s="119"/>
      <c r="O7" s="119"/>
      <c r="P7" s="113" t="s">
        <v>151</v>
      </c>
      <c r="Q7" s="113" t="s">
        <v>152</v>
      </c>
      <c r="R7" s="125">
        <v>21</v>
      </c>
      <c r="S7" s="119"/>
      <c r="T7" s="117" t="s">
        <v>12</v>
      </c>
    </row>
    <row r="8" spans="1:20" ht="25.5" customHeight="1" thickTop="1" thickBot="1" x14ac:dyDescent="0.3">
      <c r="A8" s="41"/>
      <c r="B8" s="26">
        <v>2</v>
      </c>
      <c r="C8" s="45" t="s">
        <v>31</v>
      </c>
      <c r="D8" s="35">
        <v>4</v>
      </c>
      <c r="E8" s="36" t="s">
        <v>32</v>
      </c>
      <c r="F8" s="44" t="s">
        <v>33</v>
      </c>
      <c r="G8" s="27">
        <f t="shared" si="0"/>
        <v>408</v>
      </c>
      <c r="H8" s="53">
        <v>102</v>
      </c>
      <c r="I8" s="101"/>
      <c r="J8" s="28">
        <f t="shared" si="1"/>
        <v>0</v>
      </c>
      <c r="K8" s="54" t="str">
        <f t="shared" si="2"/>
        <v xml:space="preserve"> </v>
      </c>
      <c r="L8" s="116"/>
      <c r="M8" s="118"/>
      <c r="N8" s="120"/>
      <c r="O8" s="120"/>
      <c r="P8" s="114"/>
      <c r="Q8" s="114"/>
      <c r="R8" s="126"/>
      <c r="S8" s="120"/>
      <c r="T8" s="118"/>
    </row>
    <row r="9" spans="1:20" ht="25.5" customHeight="1" thickTop="1" thickBot="1" x14ac:dyDescent="0.3">
      <c r="A9" s="41"/>
      <c r="B9" s="26">
        <v>3</v>
      </c>
      <c r="C9" s="45" t="s">
        <v>34</v>
      </c>
      <c r="D9" s="35">
        <v>1</v>
      </c>
      <c r="E9" s="36" t="s">
        <v>32</v>
      </c>
      <c r="F9" s="44" t="s">
        <v>35</v>
      </c>
      <c r="G9" s="27">
        <f t="shared" si="0"/>
        <v>45</v>
      </c>
      <c r="H9" s="53">
        <v>45</v>
      </c>
      <c r="I9" s="101"/>
      <c r="J9" s="28">
        <f t="shared" si="1"/>
        <v>0</v>
      </c>
      <c r="K9" s="54" t="str">
        <f t="shared" si="2"/>
        <v xml:space="preserve"> </v>
      </c>
      <c r="L9" s="116"/>
      <c r="M9" s="118"/>
      <c r="N9" s="120"/>
      <c r="O9" s="120"/>
      <c r="P9" s="114"/>
      <c r="Q9" s="114"/>
      <c r="R9" s="126"/>
      <c r="S9" s="120"/>
      <c r="T9" s="118"/>
    </row>
    <row r="10" spans="1:20" ht="25.5" customHeight="1" thickTop="1" thickBot="1" x14ac:dyDescent="0.3">
      <c r="A10" s="41"/>
      <c r="B10" s="26">
        <v>4</v>
      </c>
      <c r="C10" s="45" t="s">
        <v>162</v>
      </c>
      <c r="D10" s="35">
        <v>3</v>
      </c>
      <c r="E10" s="36" t="s">
        <v>32</v>
      </c>
      <c r="F10" s="44" t="s">
        <v>36</v>
      </c>
      <c r="G10" s="27">
        <f t="shared" si="0"/>
        <v>120</v>
      </c>
      <c r="H10" s="53">
        <v>40</v>
      </c>
      <c r="I10" s="101"/>
      <c r="J10" s="28">
        <f t="shared" si="1"/>
        <v>0</v>
      </c>
      <c r="K10" s="54" t="str">
        <f t="shared" si="2"/>
        <v xml:space="preserve"> </v>
      </c>
      <c r="L10" s="116"/>
      <c r="M10" s="118"/>
      <c r="N10" s="120"/>
      <c r="O10" s="120"/>
      <c r="P10" s="114"/>
      <c r="Q10" s="114"/>
      <c r="R10" s="126"/>
      <c r="S10" s="120"/>
      <c r="T10" s="118"/>
    </row>
    <row r="11" spans="1:20" ht="25.5" customHeight="1" thickTop="1" thickBot="1" x14ac:dyDescent="0.3">
      <c r="A11" s="41"/>
      <c r="B11" s="26">
        <v>5</v>
      </c>
      <c r="C11" s="45" t="s">
        <v>37</v>
      </c>
      <c r="D11" s="35">
        <v>1</v>
      </c>
      <c r="E11" s="59" t="s">
        <v>29</v>
      </c>
      <c r="F11" s="60" t="s">
        <v>38</v>
      </c>
      <c r="G11" s="27">
        <f t="shared" si="0"/>
        <v>30</v>
      </c>
      <c r="H11" s="53">
        <v>30</v>
      </c>
      <c r="I11" s="101"/>
      <c r="J11" s="28">
        <f t="shared" si="1"/>
        <v>0</v>
      </c>
      <c r="K11" s="54" t="str">
        <f t="shared" si="2"/>
        <v xml:space="preserve"> </v>
      </c>
      <c r="L11" s="116"/>
      <c r="M11" s="118"/>
      <c r="N11" s="120"/>
      <c r="O11" s="120"/>
      <c r="P11" s="114"/>
      <c r="Q11" s="114"/>
      <c r="R11" s="126"/>
      <c r="S11" s="120"/>
      <c r="T11" s="118"/>
    </row>
    <row r="12" spans="1:20" ht="25.5" customHeight="1" thickTop="1" thickBot="1" x14ac:dyDescent="0.3">
      <c r="A12" s="41"/>
      <c r="B12" s="26">
        <v>6</v>
      </c>
      <c r="C12" s="45" t="s">
        <v>39</v>
      </c>
      <c r="D12" s="35">
        <v>1</v>
      </c>
      <c r="E12" s="36" t="s">
        <v>29</v>
      </c>
      <c r="F12" s="44" t="s">
        <v>40</v>
      </c>
      <c r="G12" s="27">
        <f t="shared" si="0"/>
        <v>28</v>
      </c>
      <c r="H12" s="53">
        <v>28</v>
      </c>
      <c r="I12" s="101"/>
      <c r="J12" s="28">
        <f t="shared" si="1"/>
        <v>0</v>
      </c>
      <c r="K12" s="54" t="str">
        <f t="shared" si="2"/>
        <v xml:space="preserve"> </v>
      </c>
      <c r="L12" s="116"/>
      <c r="M12" s="118"/>
      <c r="N12" s="120"/>
      <c r="O12" s="120"/>
      <c r="P12" s="114"/>
      <c r="Q12" s="114"/>
      <c r="R12" s="126"/>
      <c r="S12" s="120"/>
      <c r="T12" s="118"/>
    </row>
    <row r="13" spans="1:20" ht="25.5" customHeight="1" thickTop="1" thickBot="1" x14ac:dyDescent="0.3">
      <c r="A13" s="41"/>
      <c r="B13" s="26">
        <v>7</v>
      </c>
      <c r="C13" s="45" t="s">
        <v>41</v>
      </c>
      <c r="D13" s="35">
        <v>5</v>
      </c>
      <c r="E13" s="36" t="s">
        <v>32</v>
      </c>
      <c r="F13" s="44" t="s">
        <v>42</v>
      </c>
      <c r="G13" s="27">
        <f t="shared" si="0"/>
        <v>140</v>
      </c>
      <c r="H13" s="53">
        <v>28</v>
      </c>
      <c r="I13" s="101"/>
      <c r="J13" s="28">
        <f t="shared" si="1"/>
        <v>0</v>
      </c>
      <c r="K13" s="54" t="str">
        <f t="shared" si="2"/>
        <v xml:space="preserve"> </v>
      </c>
      <c r="L13" s="116"/>
      <c r="M13" s="118"/>
      <c r="N13" s="120"/>
      <c r="O13" s="120"/>
      <c r="P13" s="114"/>
      <c r="Q13" s="114"/>
      <c r="R13" s="126"/>
      <c r="S13" s="120"/>
      <c r="T13" s="118"/>
    </row>
    <row r="14" spans="1:20" ht="25.5" customHeight="1" thickTop="1" thickBot="1" x14ac:dyDescent="0.3">
      <c r="A14" s="41"/>
      <c r="B14" s="26">
        <v>8</v>
      </c>
      <c r="C14" s="45" t="s">
        <v>43</v>
      </c>
      <c r="D14" s="35">
        <v>3</v>
      </c>
      <c r="E14" s="36" t="s">
        <v>32</v>
      </c>
      <c r="F14" s="44" t="s">
        <v>44</v>
      </c>
      <c r="G14" s="27">
        <f t="shared" si="0"/>
        <v>60</v>
      </c>
      <c r="H14" s="53">
        <v>20</v>
      </c>
      <c r="I14" s="101"/>
      <c r="J14" s="28">
        <f t="shared" si="1"/>
        <v>0</v>
      </c>
      <c r="K14" s="54" t="str">
        <f t="shared" si="2"/>
        <v xml:space="preserve"> </v>
      </c>
      <c r="L14" s="116"/>
      <c r="M14" s="118"/>
      <c r="N14" s="120"/>
      <c r="O14" s="120"/>
      <c r="P14" s="114"/>
      <c r="Q14" s="114"/>
      <c r="R14" s="126"/>
      <c r="S14" s="120"/>
      <c r="T14" s="118"/>
    </row>
    <row r="15" spans="1:20" ht="25.5" customHeight="1" thickTop="1" thickBot="1" x14ac:dyDescent="0.3">
      <c r="A15" s="41"/>
      <c r="B15" s="26">
        <v>9</v>
      </c>
      <c r="C15" s="45" t="s">
        <v>197</v>
      </c>
      <c r="D15" s="35">
        <v>3</v>
      </c>
      <c r="E15" s="36" t="s">
        <v>29</v>
      </c>
      <c r="F15" s="44" t="s">
        <v>45</v>
      </c>
      <c r="G15" s="27">
        <f t="shared" si="0"/>
        <v>51</v>
      </c>
      <c r="H15" s="53">
        <v>17</v>
      </c>
      <c r="I15" s="101"/>
      <c r="J15" s="28">
        <f t="shared" si="1"/>
        <v>0</v>
      </c>
      <c r="K15" s="54" t="str">
        <f t="shared" si="2"/>
        <v xml:space="preserve"> </v>
      </c>
      <c r="L15" s="116"/>
      <c r="M15" s="118"/>
      <c r="N15" s="120"/>
      <c r="O15" s="120"/>
      <c r="P15" s="114"/>
      <c r="Q15" s="114"/>
      <c r="R15" s="126"/>
      <c r="S15" s="120"/>
      <c r="T15" s="118"/>
    </row>
    <row r="16" spans="1:20" ht="25.5" customHeight="1" thickTop="1" thickBot="1" x14ac:dyDescent="0.3">
      <c r="A16" s="41"/>
      <c r="B16" s="26">
        <v>10</v>
      </c>
      <c r="C16" s="45" t="s">
        <v>46</v>
      </c>
      <c r="D16" s="35">
        <v>5</v>
      </c>
      <c r="E16" s="36" t="s">
        <v>29</v>
      </c>
      <c r="F16" s="44" t="s">
        <v>47</v>
      </c>
      <c r="G16" s="27">
        <f t="shared" si="0"/>
        <v>60</v>
      </c>
      <c r="H16" s="53">
        <v>12</v>
      </c>
      <c r="I16" s="101"/>
      <c r="J16" s="28">
        <f t="shared" si="1"/>
        <v>0</v>
      </c>
      <c r="K16" s="54" t="str">
        <f t="shared" si="2"/>
        <v xml:space="preserve"> </v>
      </c>
      <c r="L16" s="116"/>
      <c r="M16" s="118"/>
      <c r="N16" s="120"/>
      <c r="O16" s="120"/>
      <c r="P16" s="114"/>
      <c r="Q16" s="114"/>
      <c r="R16" s="126"/>
      <c r="S16" s="120"/>
      <c r="T16" s="118"/>
    </row>
    <row r="17" spans="1:20" ht="25.5" customHeight="1" thickTop="1" thickBot="1" x14ac:dyDescent="0.3">
      <c r="A17" s="41"/>
      <c r="B17" s="26">
        <v>11</v>
      </c>
      <c r="C17" s="45" t="s">
        <v>48</v>
      </c>
      <c r="D17" s="35">
        <v>3</v>
      </c>
      <c r="E17" s="36" t="s">
        <v>32</v>
      </c>
      <c r="F17" s="44" t="s">
        <v>49</v>
      </c>
      <c r="G17" s="27">
        <f t="shared" si="0"/>
        <v>135</v>
      </c>
      <c r="H17" s="53">
        <v>45</v>
      </c>
      <c r="I17" s="101"/>
      <c r="J17" s="28">
        <f t="shared" si="1"/>
        <v>0</v>
      </c>
      <c r="K17" s="54" t="str">
        <f t="shared" si="2"/>
        <v xml:space="preserve"> </v>
      </c>
      <c r="L17" s="116"/>
      <c r="M17" s="118"/>
      <c r="N17" s="120"/>
      <c r="O17" s="120"/>
      <c r="P17" s="114"/>
      <c r="Q17" s="114"/>
      <c r="R17" s="126"/>
      <c r="S17" s="120"/>
      <c r="T17" s="118"/>
    </row>
    <row r="18" spans="1:20" ht="25.5" customHeight="1" thickTop="1" thickBot="1" x14ac:dyDescent="0.3">
      <c r="A18" s="41"/>
      <c r="B18" s="26">
        <v>12</v>
      </c>
      <c r="C18" s="45" t="s">
        <v>50</v>
      </c>
      <c r="D18" s="35">
        <v>3</v>
      </c>
      <c r="E18" s="36" t="s">
        <v>32</v>
      </c>
      <c r="F18" s="44" t="s">
        <v>51</v>
      </c>
      <c r="G18" s="27">
        <f t="shared" si="0"/>
        <v>135</v>
      </c>
      <c r="H18" s="53">
        <v>45</v>
      </c>
      <c r="I18" s="101"/>
      <c r="J18" s="28">
        <f t="shared" si="1"/>
        <v>0</v>
      </c>
      <c r="K18" s="54" t="str">
        <f t="shared" si="2"/>
        <v xml:space="preserve"> </v>
      </c>
      <c r="L18" s="116"/>
      <c r="M18" s="118"/>
      <c r="N18" s="120"/>
      <c r="O18" s="120"/>
      <c r="P18" s="114"/>
      <c r="Q18" s="114"/>
      <c r="R18" s="126"/>
      <c r="S18" s="120"/>
      <c r="T18" s="118"/>
    </row>
    <row r="19" spans="1:20" ht="25.5" customHeight="1" thickTop="1" thickBot="1" x14ac:dyDescent="0.3">
      <c r="A19" s="41"/>
      <c r="B19" s="26">
        <v>13</v>
      </c>
      <c r="C19" s="45" t="s">
        <v>52</v>
      </c>
      <c r="D19" s="35">
        <v>3</v>
      </c>
      <c r="E19" s="36" t="s">
        <v>32</v>
      </c>
      <c r="F19" s="44" t="s">
        <v>53</v>
      </c>
      <c r="G19" s="27">
        <f t="shared" si="0"/>
        <v>177</v>
      </c>
      <c r="H19" s="53">
        <v>59</v>
      </c>
      <c r="I19" s="101"/>
      <c r="J19" s="28">
        <f t="shared" si="1"/>
        <v>0</v>
      </c>
      <c r="K19" s="54" t="str">
        <f t="shared" si="2"/>
        <v xml:space="preserve"> </v>
      </c>
      <c r="L19" s="116"/>
      <c r="M19" s="118"/>
      <c r="N19" s="120"/>
      <c r="O19" s="120"/>
      <c r="P19" s="114"/>
      <c r="Q19" s="114"/>
      <c r="R19" s="126"/>
      <c r="S19" s="120"/>
      <c r="T19" s="118"/>
    </row>
    <row r="20" spans="1:20" ht="25.5" customHeight="1" thickTop="1" thickBot="1" x14ac:dyDescent="0.3">
      <c r="A20" s="41"/>
      <c r="B20" s="26">
        <v>14</v>
      </c>
      <c r="C20" s="45" t="s">
        <v>54</v>
      </c>
      <c r="D20" s="35">
        <v>3</v>
      </c>
      <c r="E20" s="36" t="s">
        <v>32</v>
      </c>
      <c r="F20" s="44" t="s">
        <v>55</v>
      </c>
      <c r="G20" s="27">
        <f t="shared" si="0"/>
        <v>102</v>
      </c>
      <c r="H20" s="53">
        <v>34</v>
      </c>
      <c r="I20" s="101"/>
      <c r="J20" s="28">
        <f t="shared" si="1"/>
        <v>0</v>
      </c>
      <c r="K20" s="54" t="str">
        <f t="shared" si="2"/>
        <v xml:space="preserve"> </v>
      </c>
      <c r="L20" s="116"/>
      <c r="M20" s="118"/>
      <c r="N20" s="120"/>
      <c r="O20" s="120"/>
      <c r="P20" s="114"/>
      <c r="Q20" s="114"/>
      <c r="R20" s="126"/>
      <c r="S20" s="120"/>
      <c r="T20" s="118"/>
    </row>
    <row r="21" spans="1:20" ht="25.5" customHeight="1" thickTop="1" thickBot="1" x14ac:dyDescent="0.3">
      <c r="A21" s="41"/>
      <c r="B21" s="26">
        <v>15</v>
      </c>
      <c r="C21" s="45" t="s">
        <v>56</v>
      </c>
      <c r="D21" s="35">
        <v>5</v>
      </c>
      <c r="E21" s="36" t="s">
        <v>29</v>
      </c>
      <c r="F21" s="44" t="s">
        <v>57</v>
      </c>
      <c r="G21" s="27">
        <f t="shared" si="0"/>
        <v>185</v>
      </c>
      <c r="H21" s="53">
        <v>37</v>
      </c>
      <c r="I21" s="101"/>
      <c r="J21" s="28">
        <f t="shared" si="1"/>
        <v>0</v>
      </c>
      <c r="K21" s="54" t="str">
        <f t="shared" si="2"/>
        <v xml:space="preserve"> </v>
      </c>
      <c r="L21" s="116"/>
      <c r="M21" s="118"/>
      <c r="N21" s="120"/>
      <c r="O21" s="120"/>
      <c r="P21" s="114"/>
      <c r="Q21" s="114"/>
      <c r="R21" s="126"/>
      <c r="S21" s="120"/>
      <c r="T21" s="118"/>
    </row>
    <row r="22" spans="1:20" ht="25.5" customHeight="1" thickTop="1" thickBot="1" x14ac:dyDescent="0.3">
      <c r="A22" s="41"/>
      <c r="B22" s="26">
        <v>16</v>
      </c>
      <c r="C22" s="45" t="s">
        <v>58</v>
      </c>
      <c r="D22" s="35">
        <v>3</v>
      </c>
      <c r="E22" s="36" t="s">
        <v>29</v>
      </c>
      <c r="F22" s="44" t="s">
        <v>57</v>
      </c>
      <c r="G22" s="27">
        <f t="shared" ref="G22:G93" si="3">D22*H22</f>
        <v>180</v>
      </c>
      <c r="H22" s="53">
        <v>60</v>
      </c>
      <c r="I22" s="101"/>
      <c r="J22" s="28">
        <f t="shared" ref="J22:J26" si="4">D22*I22</f>
        <v>0</v>
      </c>
      <c r="K22" s="54" t="str">
        <f t="shared" ref="K22:K26" si="5">IF(ISNUMBER(I22), IF(I22&gt;H22,"NEVYHOVUJE","VYHOVUJE")," ")</f>
        <v xml:space="preserve"> </v>
      </c>
      <c r="L22" s="116"/>
      <c r="M22" s="118"/>
      <c r="N22" s="120"/>
      <c r="O22" s="120"/>
      <c r="P22" s="114"/>
      <c r="Q22" s="114"/>
      <c r="R22" s="126"/>
      <c r="S22" s="120"/>
      <c r="T22" s="118"/>
    </row>
    <row r="23" spans="1:20" ht="40.5" customHeight="1" thickTop="1" thickBot="1" x14ac:dyDescent="0.3">
      <c r="A23" s="41"/>
      <c r="B23" s="26">
        <v>17</v>
      </c>
      <c r="C23" s="45" t="s">
        <v>59</v>
      </c>
      <c r="D23" s="35">
        <v>1</v>
      </c>
      <c r="E23" s="36" t="s">
        <v>32</v>
      </c>
      <c r="F23" s="44" t="s">
        <v>60</v>
      </c>
      <c r="G23" s="27">
        <f t="shared" si="3"/>
        <v>50</v>
      </c>
      <c r="H23" s="53">
        <v>50</v>
      </c>
      <c r="I23" s="101"/>
      <c r="J23" s="28">
        <f t="shared" si="4"/>
        <v>0</v>
      </c>
      <c r="K23" s="54" t="str">
        <f t="shared" si="5"/>
        <v xml:space="preserve"> </v>
      </c>
      <c r="L23" s="116"/>
      <c r="M23" s="118"/>
      <c r="N23" s="120"/>
      <c r="O23" s="120"/>
      <c r="P23" s="114"/>
      <c r="Q23" s="114"/>
      <c r="R23" s="126"/>
      <c r="S23" s="120"/>
      <c r="T23" s="118"/>
    </row>
    <row r="24" spans="1:20" ht="25.5" customHeight="1" thickTop="1" thickBot="1" x14ac:dyDescent="0.3">
      <c r="A24" s="41"/>
      <c r="B24" s="26">
        <v>18</v>
      </c>
      <c r="C24" s="45" t="s">
        <v>61</v>
      </c>
      <c r="D24" s="35">
        <v>3</v>
      </c>
      <c r="E24" s="36" t="s">
        <v>29</v>
      </c>
      <c r="F24" s="44" t="s">
        <v>62</v>
      </c>
      <c r="G24" s="27">
        <f t="shared" si="3"/>
        <v>105</v>
      </c>
      <c r="H24" s="53">
        <v>35</v>
      </c>
      <c r="I24" s="101"/>
      <c r="J24" s="28">
        <f t="shared" si="4"/>
        <v>0</v>
      </c>
      <c r="K24" s="54" t="str">
        <f t="shared" si="5"/>
        <v xml:space="preserve"> </v>
      </c>
      <c r="L24" s="116"/>
      <c r="M24" s="118"/>
      <c r="N24" s="120"/>
      <c r="O24" s="120"/>
      <c r="P24" s="114"/>
      <c r="Q24" s="114"/>
      <c r="R24" s="126"/>
      <c r="S24" s="120"/>
      <c r="T24" s="118"/>
    </row>
    <row r="25" spans="1:20" ht="25.5" customHeight="1" thickTop="1" thickBot="1" x14ac:dyDescent="0.3">
      <c r="A25" s="41"/>
      <c r="B25" s="26">
        <v>19</v>
      </c>
      <c r="C25" s="45" t="s">
        <v>163</v>
      </c>
      <c r="D25" s="35">
        <v>2</v>
      </c>
      <c r="E25" s="36" t="s">
        <v>63</v>
      </c>
      <c r="F25" s="44" t="s">
        <v>64</v>
      </c>
      <c r="G25" s="27">
        <f t="shared" si="3"/>
        <v>22</v>
      </c>
      <c r="H25" s="53">
        <v>11</v>
      </c>
      <c r="I25" s="101"/>
      <c r="J25" s="28">
        <f t="shared" si="4"/>
        <v>0</v>
      </c>
      <c r="K25" s="54" t="str">
        <f t="shared" si="5"/>
        <v xml:space="preserve"> </v>
      </c>
      <c r="L25" s="116"/>
      <c r="M25" s="118"/>
      <c r="N25" s="120"/>
      <c r="O25" s="120"/>
      <c r="P25" s="114"/>
      <c r="Q25" s="114"/>
      <c r="R25" s="126"/>
      <c r="S25" s="120"/>
      <c r="T25" s="118"/>
    </row>
    <row r="26" spans="1:20" ht="25.5" customHeight="1" thickTop="1" thickBot="1" x14ac:dyDescent="0.3">
      <c r="A26" s="41"/>
      <c r="B26" s="26">
        <v>20</v>
      </c>
      <c r="C26" s="45" t="s">
        <v>65</v>
      </c>
      <c r="D26" s="35">
        <v>2</v>
      </c>
      <c r="E26" s="36" t="s">
        <v>66</v>
      </c>
      <c r="F26" s="44" t="s">
        <v>67</v>
      </c>
      <c r="G26" s="27">
        <f t="shared" si="3"/>
        <v>90</v>
      </c>
      <c r="H26" s="53">
        <v>45</v>
      </c>
      <c r="I26" s="101"/>
      <c r="J26" s="28">
        <f t="shared" si="4"/>
        <v>0</v>
      </c>
      <c r="K26" s="54" t="str">
        <f t="shared" si="5"/>
        <v xml:space="preserve"> </v>
      </c>
      <c r="L26" s="116"/>
      <c r="M26" s="118"/>
      <c r="N26" s="120"/>
      <c r="O26" s="120"/>
      <c r="P26" s="114"/>
      <c r="Q26" s="114"/>
      <c r="R26" s="126"/>
      <c r="S26" s="120"/>
      <c r="T26" s="118"/>
    </row>
    <row r="27" spans="1:20" ht="25.5" customHeight="1" thickTop="1" thickBot="1" x14ac:dyDescent="0.3">
      <c r="A27" s="41"/>
      <c r="B27" s="26">
        <v>21</v>
      </c>
      <c r="C27" s="45" t="s">
        <v>164</v>
      </c>
      <c r="D27" s="35">
        <v>2</v>
      </c>
      <c r="E27" s="36" t="s">
        <v>29</v>
      </c>
      <c r="F27" s="44" t="s">
        <v>68</v>
      </c>
      <c r="G27" s="27">
        <f t="shared" si="3"/>
        <v>30</v>
      </c>
      <c r="H27" s="53">
        <v>15</v>
      </c>
      <c r="I27" s="101"/>
      <c r="J27" s="28">
        <f t="shared" ref="J27:J71" si="6">D27*I27</f>
        <v>0</v>
      </c>
      <c r="K27" s="54" t="str">
        <f t="shared" ref="K27:K71" si="7">IF(ISNUMBER(I27), IF(I27&gt;H27,"NEVYHOVUJE","VYHOVUJE")," ")</f>
        <v xml:space="preserve"> </v>
      </c>
      <c r="L27" s="116"/>
      <c r="M27" s="118"/>
      <c r="N27" s="120"/>
      <c r="O27" s="120"/>
      <c r="P27" s="114"/>
      <c r="Q27" s="114"/>
      <c r="R27" s="126"/>
      <c r="S27" s="120"/>
      <c r="T27" s="118"/>
    </row>
    <row r="28" spans="1:20" ht="25.5" customHeight="1" thickTop="1" thickBot="1" x14ac:dyDescent="0.3">
      <c r="A28" s="41"/>
      <c r="B28" s="26">
        <v>22</v>
      </c>
      <c r="C28" s="45" t="s">
        <v>165</v>
      </c>
      <c r="D28" s="35">
        <v>2</v>
      </c>
      <c r="E28" s="36" t="s">
        <v>29</v>
      </c>
      <c r="F28" s="44" t="s">
        <v>69</v>
      </c>
      <c r="G28" s="27">
        <f t="shared" si="3"/>
        <v>26</v>
      </c>
      <c r="H28" s="53">
        <v>13</v>
      </c>
      <c r="I28" s="101"/>
      <c r="J28" s="28">
        <f t="shared" si="6"/>
        <v>0</v>
      </c>
      <c r="K28" s="54" t="str">
        <f t="shared" si="7"/>
        <v xml:space="preserve"> </v>
      </c>
      <c r="L28" s="116"/>
      <c r="M28" s="118"/>
      <c r="N28" s="120"/>
      <c r="O28" s="120"/>
      <c r="P28" s="114"/>
      <c r="Q28" s="114"/>
      <c r="R28" s="126"/>
      <c r="S28" s="120"/>
      <c r="T28" s="118"/>
    </row>
    <row r="29" spans="1:20" ht="25.5" customHeight="1" thickTop="1" thickBot="1" x14ac:dyDescent="0.3">
      <c r="A29" s="41"/>
      <c r="B29" s="26">
        <v>23</v>
      </c>
      <c r="C29" s="45" t="s">
        <v>70</v>
      </c>
      <c r="D29" s="35">
        <v>2</v>
      </c>
      <c r="E29" s="36" t="s">
        <v>66</v>
      </c>
      <c r="F29" s="44" t="s">
        <v>71</v>
      </c>
      <c r="G29" s="27">
        <f t="shared" si="3"/>
        <v>110</v>
      </c>
      <c r="H29" s="53">
        <v>55</v>
      </c>
      <c r="I29" s="101"/>
      <c r="J29" s="28">
        <f t="shared" si="6"/>
        <v>0</v>
      </c>
      <c r="K29" s="54" t="str">
        <f t="shared" si="7"/>
        <v xml:space="preserve"> </v>
      </c>
      <c r="L29" s="116"/>
      <c r="M29" s="118"/>
      <c r="N29" s="120"/>
      <c r="O29" s="120"/>
      <c r="P29" s="114"/>
      <c r="Q29" s="114"/>
      <c r="R29" s="126"/>
      <c r="S29" s="120"/>
      <c r="T29" s="118"/>
    </row>
    <row r="30" spans="1:20" ht="33.75" customHeight="1" thickTop="1" thickBot="1" x14ac:dyDescent="0.3">
      <c r="A30" s="41"/>
      <c r="B30" s="26">
        <v>24</v>
      </c>
      <c r="C30" s="45" t="s">
        <v>72</v>
      </c>
      <c r="D30" s="35">
        <v>1</v>
      </c>
      <c r="E30" s="36" t="s">
        <v>66</v>
      </c>
      <c r="F30" s="44" t="s">
        <v>73</v>
      </c>
      <c r="G30" s="27">
        <f t="shared" si="3"/>
        <v>60</v>
      </c>
      <c r="H30" s="53">
        <v>60</v>
      </c>
      <c r="I30" s="101"/>
      <c r="J30" s="28">
        <f t="shared" si="6"/>
        <v>0</v>
      </c>
      <c r="K30" s="54" t="str">
        <f t="shared" si="7"/>
        <v xml:space="preserve"> </v>
      </c>
      <c r="L30" s="116"/>
      <c r="M30" s="118"/>
      <c r="N30" s="120"/>
      <c r="O30" s="120"/>
      <c r="P30" s="114"/>
      <c r="Q30" s="114"/>
      <c r="R30" s="126"/>
      <c r="S30" s="120"/>
      <c r="T30" s="118"/>
    </row>
    <row r="31" spans="1:20" ht="25.5" customHeight="1" thickTop="1" thickBot="1" x14ac:dyDescent="0.3">
      <c r="A31" s="41"/>
      <c r="B31" s="26">
        <v>25</v>
      </c>
      <c r="C31" s="45" t="s">
        <v>74</v>
      </c>
      <c r="D31" s="35">
        <v>1</v>
      </c>
      <c r="E31" s="36" t="s">
        <v>66</v>
      </c>
      <c r="F31" s="44" t="s">
        <v>75</v>
      </c>
      <c r="G31" s="27">
        <f t="shared" si="3"/>
        <v>56</v>
      </c>
      <c r="H31" s="53">
        <v>56</v>
      </c>
      <c r="I31" s="101"/>
      <c r="J31" s="28">
        <f t="shared" si="6"/>
        <v>0</v>
      </c>
      <c r="K31" s="54" t="str">
        <f t="shared" si="7"/>
        <v xml:space="preserve"> </v>
      </c>
      <c r="L31" s="116"/>
      <c r="M31" s="118"/>
      <c r="N31" s="120"/>
      <c r="O31" s="120"/>
      <c r="P31" s="114"/>
      <c r="Q31" s="114"/>
      <c r="R31" s="126"/>
      <c r="S31" s="120"/>
      <c r="T31" s="118"/>
    </row>
    <row r="32" spans="1:20" ht="25.5" customHeight="1" thickTop="1" thickBot="1" x14ac:dyDescent="0.3">
      <c r="A32" s="41"/>
      <c r="B32" s="26">
        <v>26</v>
      </c>
      <c r="C32" s="45" t="s">
        <v>76</v>
      </c>
      <c r="D32" s="35">
        <v>3</v>
      </c>
      <c r="E32" s="36" t="s">
        <v>66</v>
      </c>
      <c r="F32" s="44" t="s">
        <v>77</v>
      </c>
      <c r="G32" s="27">
        <f t="shared" si="3"/>
        <v>162</v>
      </c>
      <c r="H32" s="53">
        <v>54</v>
      </c>
      <c r="I32" s="101"/>
      <c r="J32" s="28">
        <f t="shared" si="6"/>
        <v>0</v>
      </c>
      <c r="K32" s="54" t="str">
        <f t="shared" si="7"/>
        <v xml:space="preserve"> </v>
      </c>
      <c r="L32" s="116"/>
      <c r="M32" s="118"/>
      <c r="N32" s="120"/>
      <c r="O32" s="120"/>
      <c r="P32" s="114"/>
      <c r="Q32" s="114"/>
      <c r="R32" s="126"/>
      <c r="S32" s="120"/>
      <c r="T32" s="118"/>
    </row>
    <row r="33" spans="1:20" ht="25.5" customHeight="1" thickTop="1" thickBot="1" x14ac:dyDescent="0.3">
      <c r="A33" s="41"/>
      <c r="B33" s="26">
        <v>27</v>
      </c>
      <c r="C33" s="45" t="s">
        <v>78</v>
      </c>
      <c r="D33" s="35">
        <v>3</v>
      </c>
      <c r="E33" s="36" t="s">
        <v>66</v>
      </c>
      <c r="F33" s="44" t="s">
        <v>79</v>
      </c>
      <c r="G33" s="27">
        <f t="shared" si="3"/>
        <v>216</v>
      </c>
      <c r="H33" s="53">
        <v>72</v>
      </c>
      <c r="I33" s="101"/>
      <c r="J33" s="28">
        <f t="shared" si="6"/>
        <v>0</v>
      </c>
      <c r="K33" s="54" t="str">
        <f t="shared" si="7"/>
        <v xml:space="preserve"> </v>
      </c>
      <c r="L33" s="116"/>
      <c r="M33" s="118"/>
      <c r="N33" s="120"/>
      <c r="O33" s="120"/>
      <c r="P33" s="114"/>
      <c r="Q33" s="114"/>
      <c r="R33" s="126"/>
      <c r="S33" s="120"/>
      <c r="T33" s="118"/>
    </row>
    <row r="34" spans="1:20" ht="25.5" customHeight="1" thickTop="1" thickBot="1" x14ac:dyDescent="0.3">
      <c r="A34" s="41"/>
      <c r="B34" s="26">
        <v>28</v>
      </c>
      <c r="C34" s="45" t="s">
        <v>80</v>
      </c>
      <c r="D34" s="35">
        <v>1</v>
      </c>
      <c r="E34" s="36" t="s">
        <v>29</v>
      </c>
      <c r="F34" s="44" t="s">
        <v>81</v>
      </c>
      <c r="G34" s="27">
        <f t="shared" si="3"/>
        <v>48</v>
      </c>
      <c r="H34" s="53">
        <v>48</v>
      </c>
      <c r="I34" s="101"/>
      <c r="J34" s="28">
        <f t="shared" si="6"/>
        <v>0</v>
      </c>
      <c r="K34" s="54" t="str">
        <f t="shared" si="7"/>
        <v xml:space="preserve"> </v>
      </c>
      <c r="L34" s="116"/>
      <c r="M34" s="118"/>
      <c r="N34" s="120"/>
      <c r="O34" s="120"/>
      <c r="P34" s="114"/>
      <c r="Q34" s="114"/>
      <c r="R34" s="126"/>
      <c r="S34" s="120"/>
      <c r="T34" s="118"/>
    </row>
    <row r="35" spans="1:20" ht="25.5" customHeight="1" thickTop="1" thickBot="1" x14ac:dyDescent="0.3">
      <c r="A35" s="41"/>
      <c r="B35" s="26">
        <v>29</v>
      </c>
      <c r="C35" s="45" t="s">
        <v>82</v>
      </c>
      <c r="D35" s="35">
        <v>1</v>
      </c>
      <c r="E35" s="36" t="s">
        <v>29</v>
      </c>
      <c r="F35" s="44" t="s">
        <v>83</v>
      </c>
      <c r="G35" s="27">
        <f t="shared" si="3"/>
        <v>390</v>
      </c>
      <c r="H35" s="53">
        <v>390</v>
      </c>
      <c r="I35" s="101"/>
      <c r="J35" s="28">
        <f t="shared" si="6"/>
        <v>0</v>
      </c>
      <c r="K35" s="54" t="str">
        <f t="shared" si="7"/>
        <v xml:space="preserve"> </v>
      </c>
      <c r="L35" s="116"/>
      <c r="M35" s="118"/>
      <c r="N35" s="120"/>
      <c r="O35" s="120"/>
      <c r="P35" s="114"/>
      <c r="Q35" s="114"/>
      <c r="R35" s="126"/>
      <c r="S35" s="120"/>
      <c r="T35" s="118"/>
    </row>
    <row r="36" spans="1:20" ht="25.5" customHeight="1" thickTop="1" thickBot="1" x14ac:dyDescent="0.3">
      <c r="A36" s="41"/>
      <c r="B36" s="26">
        <v>30</v>
      </c>
      <c r="C36" s="45" t="s">
        <v>84</v>
      </c>
      <c r="D36" s="35">
        <v>1</v>
      </c>
      <c r="E36" s="36" t="s">
        <v>29</v>
      </c>
      <c r="F36" s="44" t="s">
        <v>85</v>
      </c>
      <c r="G36" s="27">
        <f t="shared" si="3"/>
        <v>500</v>
      </c>
      <c r="H36" s="53">
        <v>500</v>
      </c>
      <c r="I36" s="101"/>
      <c r="J36" s="28">
        <f t="shared" si="6"/>
        <v>0</v>
      </c>
      <c r="K36" s="54" t="str">
        <f t="shared" si="7"/>
        <v xml:space="preserve"> </v>
      </c>
      <c r="L36" s="116"/>
      <c r="M36" s="118"/>
      <c r="N36" s="120"/>
      <c r="O36" s="120"/>
      <c r="P36" s="114"/>
      <c r="Q36" s="114"/>
      <c r="R36" s="126"/>
      <c r="S36" s="120"/>
      <c r="T36" s="118"/>
    </row>
    <row r="37" spans="1:20" ht="25.5" customHeight="1" thickTop="1" thickBot="1" x14ac:dyDescent="0.3">
      <c r="A37" s="41"/>
      <c r="B37" s="26">
        <v>31</v>
      </c>
      <c r="C37" s="45" t="s">
        <v>86</v>
      </c>
      <c r="D37" s="35">
        <v>1</v>
      </c>
      <c r="E37" s="36" t="s">
        <v>32</v>
      </c>
      <c r="F37" s="44" t="s">
        <v>87</v>
      </c>
      <c r="G37" s="27">
        <f t="shared" si="3"/>
        <v>35</v>
      </c>
      <c r="H37" s="53">
        <v>35</v>
      </c>
      <c r="I37" s="101"/>
      <c r="J37" s="28">
        <f t="shared" si="6"/>
        <v>0</v>
      </c>
      <c r="K37" s="54" t="str">
        <f t="shared" si="7"/>
        <v xml:space="preserve"> </v>
      </c>
      <c r="L37" s="116"/>
      <c r="M37" s="118"/>
      <c r="N37" s="120"/>
      <c r="O37" s="120"/>
      <c r="P37" s="114"/>
      <c r="Q37" s="114"/>
      <c r="R37" s="126"/>
      <c r="S37" s="120"/>
      <c r="T37" s="118"/>
    </row>
    <row r="38" spans="1:20" ht="39" customHeight="1" thickTop="1" thickBot="1" x14ac:dyDescent="0.3">
      <c r="A38" s="41"/>
      <c r="B38" s="26">
        <v>32</v>
      </c>
      <c r="C38" s="45" t="s">
        <v>88</v>
      </c>
      <c r="D38" s="35">
        <v>2</v>
      </c>
      <c r="E38" s="36" t="s">
        <v>32</v>
      </c>
      <c r="F38" s="44" t="s">
        <v>89</v>
      </c>
      <c r="G38" s="27">
        <f t="shared" si="3"/>
        <v>220</v>
      </c>
      <c r="H38" s="53">
        <v>110</v>
      </c>
      <c r="I38" s="101"/>
      <c r="J38" s="28">
        <f t="shared" si="6"/>
        <v>0</v>
      </c>
      <c r="K38" s="54" t="str">
        <f t="shared" si="7"/>
        <v xml:space="preserve"> </v>
      </c>
      <c r="L38" s="116"/>
      <c r="M38" s="118"/>
      <c r="N38" s="120"/>
      <c r="O38" s="120"/>
      <c r="P38" s="114"/>
      <c r="Q38" s="114"/>
      <c r="R38" s="126"/>
      <c r="S38" s="120"/>
      <c r="T38" s="118"/>
    </row>
    <row r="39" spans="1:20" ht="25.5" customHeight="1" thickTop="1" thickBot="1" x14ac:dyDescent="0.3">
      <c r="A39" s="41"/>
      <c r="B39" s="26">
        <v>33</v>
      </c>
      <c r="C39" s="45" t="s">
        <v>90</v>
      </c>
      <c r="D39" s="35">
        <v>1</v>
      </c>
      <c r="E39" s="36" t="s">
        <v>29</v>
      </c>
      <c r="F39" s="44" t="s">
        <v>91</v>
      </c>
      <c r="G39" s="27">
        <f t="shared" si="3"/>
        <v>110</v>
      </c>
      <c r="H39" s="53">
        <v>110</v>
      </c>
      <c r="I39" s="101"/>
      <c r="J39" s="28">
        <f t="shared" si="6"/>
        <v>0</v>
      </c>
      <c r="K39" s="54" t="str">
        <f t="shared" si="7"/>
        <v xml:space="preserve"> </v>
      </c>
      <c r="L39" s="116"/>
      <c r="M39" s="118"/>
      <c r="N39" s="120"/>
      <c r="O39" s="120"/>
      <c r="P39" s="114"/>
      <c r="Q39" s="114"/>
      <c r="R39" s="126"/>
      <c r="S39" s="120"/>
      <c r="T39" s="118"/>
    </row>
    <row r="40" spans="1:20" ht="25.5" customHeight="1" thickTop="1" thickBot="1" x14ac:dyDescent="0.3">
      <c r="A40" s="41"/>
      <c r="B40" s="26">
        <v>34</v>
      </c>
      <c r="C40" s="45" t="s">
        <v>92</v>
      </c>
      <c r="D40" s="35">
        <v>1</v>
      </c>
      <c r="E40" s="36" t="s">
        <v>29</v>
      </c>
      <c r="F40" s="44" t="s">
        <v>93</v>
      </c>
      <c r="G40" s="27">
        <f t="shared" si="3"/>
        <v>16</v>
      </c>
      <c r="H40" s="53">
        <v>16</v>
      </c>
      <c r="I40" s="101"/>
      <c r="J40" s="28">
        <f t="shared" si="6"/>
        <v>0</v>
      </c>
      <c r="K40" s="54" t="str">
        <f t="shared" si="7"/>
        <v xml:space="preserve"> </v>
      </c>
      <c r="L40" s="116"/>
      <c r="M40" s="118"/>
      <c r="N40" s="120"/>
      <c r="O40" s="120"/>
      <c r="P40" s="114"/>
      <c r="Q40" s="114"/>
      <c r="R40" s="126"/>
      <c r="S40" s="120"/>
      <c r="T40" s="118"/>
    </row>
    <row r="41" spans="1:20" ht="25.5" customHeight="1" thickTop="1" thickBot="1" x14ac:dyDescent="0.3">
      <c r="A41" s="41"/>
      <c r="B41" s="26">
        <v>35</v>
      </c>
      <c r="C41" s="45" t="s">
        <v>94</v>
      </c>
      <c r="D41" s="35">
        <v>1</v>
      </c>
      <c r="E41" s="36" t="s">
        <v>29</v>
      </c>
      <c r="F41" s="44" t="s">
        <v>196</v>
      </c>
      <c r="G41" s="27">
        <f t="shared" si="3"/>
        <v>150</v>
      </c>
      <c r="H41" s="53">
        <v>150</v>
      </c>
      <c r="I41" s="101"/>
      <c r="J41" s="28">
        <f t="shared" si="6"/>
        <v>0</v>
      </c>
      <c r="K41" s="54" t="str">
        <f t="shared" si="7"/>
        <v xml:space="preserve"> </v>
      </c>
      <c r="L41" s="116"/>
      <c r="M41" s="118"/>
      <c r="N41" s="120"/>
      <c r="O41" s="120"/>
      <c r="P41" s="114"/>
      <c r="Q41" s="114"/>
      <c r="R41" s="126"/>
      <c r="S41" s="120"/>
      <c r="T41" s="118"/>
    </row>
    <row r="42" spans="1:20" ht="25.5" customHeight="1" thickTop="1" thickBot="1" x14ac:dyDescent="0.3">
      <c r="A42" s="41"/>
      <c r="B42" s="26">
        <v>36</v>
      </c>
      <c r="C42" s="45" t="s">
        <v>95</v>
      </c>
      <c r="D42" s="35">
        <v>10</v>
      </c>
      <c r="E42" s="36" t="s">
        <v>32</v>
      </c>
      <c r="F42" s="44" t="s">
        <v>96</v>
      </c>
      <c r="G42" s="27">
        <f t="shared" si="3"/>
        <v>130</v>
      </c>
      <c r="H42" s="53">
        <v>13</v>
      </c>
      <c r="I42" s="101"/>
      <c r="J42" s="28">
        <f t="shared" si="6"/>
        <v>0</v>
      </c>
      <c r="K42" s="54" t="str">
        <f t="shared" si="7"/>
        <v xml:space="preserve"> </v>
      </c>
      <c r="L42" s="116"/>
      <c r="M42" s="118"/>
      <c r="N42" s="120"/>
      <c r="O42" s="120"/>
      <c r="P42" s="114"/>
      <c r="Q42" s="114"/>
      <c r="R42" s="126"/>
      <c r="S42" s="120"/>
      <c r="T42" s="118"/>
    </row>
    <row r="43" spans="1:20" ht="25.5" customHeight="1" thickTop="1" thickBot="1" x14ac:dyDescent="0.3">
      <c r="A43" s="41"/>
      <c r="B43" s="26">
        <v>37</v>
      </c>
      <c r="C43" s="45" t="s">
        <v>97</v>
      </c>
      <c r="D43" s="35">
        <v>5</v>
      </c>
      <c r="E43" s="36" t="s">
        <v>32</v>
      </c>
      <c r="F43" s="44" t="s">
        <v>98</v>
      </c>
      <c r="G43" s="27">
        <f t="shared" si="3"/>
        <v>45</v>
      </c>
      <c r="H43" s="53">
        <v>9</v>
      </c>
      <c r="I43" s="101"/>
      <c r="J43" s="28">
        <f t="shared" si="6"/>
        <v>0</v>
      </c>
      <c r="K43" s="54" t="str">
        <f t="shared" si="7"/>
        <v xml:space="preserve"> </v>
      </c>
      <c r="L43" s="116"/>
      <c r="M43" s="118"/>
      <c r="N43" s="120"/>
      <c r="O43" s="120"/>
      <c r="P43" s="114"/>
      <c r="Q43" s="114"/>
      <c r="R43" s="126"/>
      <c r="S43" s="120"/>
      <c r="T43" s="118"/>
    </row>
    <row r="44" spans="1:20" ht="25.5" customHeight="1" thickTop="1" thickBot="1" x14ac:dyDescent="0.3">
      <c r="A44" s="41"/>
      <c r="B44" s="26">
        <v>38</v>
      </c>
      <c r="C44" s="45" t="s">
        <v>99</v>
      </c>
      <c r="D44" s="35">
        <v>5</v>
      </c>
      <c r="E44" s="36" t="s">
        <v>32</v>
      </c>
      <c r="F44" s="44" t="s">
        <v>100</v>
      </c>
      <c r="G44" s="27">
        <f t="shared" si="3"/>
        <v>90</v>
      </c>
      <c r="H44" s="53">
        <v>18</v>
      </c>
      <c r="I44" s="101"/>
      <c r="J44" s="28">
        <f t="shared" si="6"/>
        <v>0</v>
      </c>
      <c r="K44" s="54" t="str">
        <f t="shared" si="7"/>
        <v xml:space="preserve"> </v>
      </c>
      <c r="L44" s="116"/>
      <c r="M44" s="118"/>
      <c r="N44" s="120"/>
      <c r="O44" s="120"/>
      <c r="P44" s="114"/>
      <c r="Q44" s="114"/>
      <c r="R44" s="126"/>
      <c r="S44" s="120"/>
      <c r="T44" s="118"/>
    </row>
    <row r="45" spans="1:20" ht="25.5" customHeight="1" thickTop="1" thickBot="1" x14ac:dyDescent="0.3">
      <c r="A45" s="41"/>
      <c r="B45" s="26">
        <v>39</v>
      </c>
      <c r="C45" s="45" t="s">
        <v>101</v>
      </c>
      <c r="D45" s="35">
        <v>5</v>
      </c>
      <c r="E45" s="36" t="s">
        <v>32</v>
      </c>
      <c r="F45" s="44" t="s">
        <v>102</v>
      </c>
      <c r="G45" s="27">
        <f t="shared" si="3"/>
        <v>100</v>
      </c>
      <c r="H45" s="53">
        <v>20</v>
      </c>
      <c r="I45" s="101"/>
      <c r="J45" s="28">
        <f t="shared" si="6"/>
        <v>0</v>
      </c>
      <c r="K45" s="54" t="str">
        <f t="shared" si="7"/>
        <v xml:space="preserve"> </v>
      </c>
      <c r="L45" s="116"/>
      <c r="M45" s="118"/>
      <c r="N45" s="120"/>
      <c r="O45" s="120"/>
      <c r="P45" s="114"/>
      <c r="Q45" s="114"/>
      <c r="R45" s="126"/>
      <c r="S45" s="120"/>
      <c r="T45" s="118"/>
    </row>
    <row r="46" spans="1:20" ht="25.5" customHeight="1" thickTop="1" thickBot="1" x14ac:dyDescent="0.3">
      <c r="A46" s="41"/>
      <c r="B46" s="26">
        <v>40</v>
      </c>
      <c r="C46" s="45" t="s">
        <v>103</v>
      </c>
      <c r="D46" s="35">
        <v>5</v>
      </c>
      <c r="E46" s="36" t="s">
        <v>32</v>
      </c>
      <c r="F46" s="44" t="s">
        <v>104</v>
      </c>
      <c r="G46" s="27">
        <f t="shared" si="3"/>
        <v>115</v>
      </c>
      <c r="H46" s="53">
        <v>23</v>
      </c>
      <c r="I46" s="101"/>
      <c r="J46" s="28">
        <f t="shared" si="6"/>
        <v>0</v>
      </c>
      <c r="K46" s="54" t="str">
        <f t="shared" si="7"/>
        <v xml:space="preserve"> </v>
      </c>
      <c r="L46" s="116"/>
      <c r="M46" s="118"/>
      <c r="N46" s="120"/>
      <c r="O46" s="120"/>
      <c r="P46" s="114"/>
      <c r="Q46" s="114"/>
      <c r="R46" s="126"/>
      <c r="S46" s="120"/>
      <c r="T46" s="118"/>
    </row>
    <row r="47" spans="1:20" ht="25.5" customHeight="1" thickTop="1" thickBot="1" x14ac:dyDescent="0.3">
      <c r="A47" s="41"/>
      <c r="B47" s="26">
        <v>41</v>
      </c>
      <c r="C47" s="45" t="s">
        <v>105</v>
      </c>
      <c r="D47" s="35">
        <v>3</v>
      </c>
      <c r="E47" s="36" t="s">
        <v>32</v>
      </c>
      <c r="F47" s="44" t="s">
        <v>106</v>
      </c>
      <c r="G47" s="27">
        <f t="shared" si="3"/>
        <v>45</v>
      </c>
      <c r="H47" s="53">
        <v>15</v>
      </c>
      <c r="I47" s="101"/>
      <c r="J47" s="28">
        <f t="shared" si="6"/>
        <v>0</v>
      </c>
      <c r="K47" s="54" t="str">
        <f t="shared" si="7"/>
        <v xml:space="preserve"> </v>
      </c>
      <c r="L47" s="116"/>
      <c r="M47" s="118"/>
      <c r="N47" s="120"/>
      <c r="O47" s="120"/>
      <c r="P47" s="114"/>
      <c r="Q47" s="114"/>
      <c r="R47" s="126"/>
      <c r="S47" s="120"/>
      <c r="T47" s="118"/>
    </row>
    <row r="48" spans="1:20" ht="25.5" customHeight="1" thickTop="1" thickBot="1" x14ac:dyDescent="0.3">
      <c r="A48" s="41"/>
      <c r="B48" s="26">
        <v>42</v>
      </c>
      <c r="C48" s="45" t="s">
        <v>107</v>
      </c>
      <c r="D48" s="35">
        <v>3</v>
      </c>
      <c r="E48" s="36" t="s">
        <v>32</v>
      </c>
      <c r="F48" s="44" t="s">
        <v>106</v>
      </c>
      <c r="G48" s="27">
        <f t="shared" si="3"/>
        <v>54</v>
      </c>
      <c r="H48" s="53">
        <v>18</v>
      </c>
      <c r="I48" s="101"/>
      <c r="J48" s="28">
        <f t="shared" si="6"/>
        <v>0</v>
      </c>
      <c r="K48" s="54" t="str">
        <f t="shared" si="7"/>
        <v xml:space="preserve"> </v>
      </c>
      <c r="L48" s="116"/>
      <c r="M48" s="118"/>
      <c r="N48" s="120"/>
      <c r="O48" s="120"/>
      <c r="P48" s="114"/>
      <c r="Q48" s="114"/>
      <c r="R48" s="126"/>
      <c r="S48" s="120"/>
      <c r="T48" s="118"/>
    </row>
    <row r="49" spans="1:20" ht="25.5" customHeight="1" thickTop="1" thickBot="1" x14ac:dyDescent="0.3">
      <c r="A49" s="41"/>
      <c r="B49" s="26">
        <v>43</v>
      </c>
      <c r="C49" s="45" t="s">
        <v>108</v>
      </c>
      <c r="D49" s="35">
        <v>3</v>
      </c>
      <c r="E49" s="36" t="s">
        <v>32</v>
      </c>
      <c r="F49" s="44" t="s">
        <v>106</v>
      </c>
      <c r="G49" s="27">
        <f t="shared" si="3"/>
        <v>78</v>
      </c>
      <c r="H49" s="53">
        <v>26</v>
      </c>
      <c r="I49" s="101"/>
      <c r="J49" s="28">
        <f t="shared" si="6"/>
        <v>0</v>
      </c>
      <c r="K49" s="54" t="str">
        <f t="shared" si="7"/>
        <v xml:space="preserve"> </v>
      </c>
      <c r="L49" s="116"/>
      <c r="M49" s="118"/>
      <c r="N49" s="120"/>
      <c r="O49" s="120"/>
      <c r="P49" s="114"/>
      <c r="Q49" s="114"/>
      <c r="R49" s="126"/>
      <c r="S49" s="120"/>
      <c r="T49" s="118"/>
    </row>
    <row r="50" spans="1:20" ht="67.5" customHeight="1" thickTop="1" thickBot="1" x14ac:dyDescent="0.3">
      <c r="A50" s="41"/>
      <c r="B50" s="26">
        <v>44</v>
      </c>
      <c r="C50" s="45" t="s">
        <v>109</v>
      </c>
      <c r="D50" s="35">
        <v>2</v>
      </c>
      <c r="E50" s="36" t="s">
        <v>29</v>
      </c>
      <c r="F50" s="44" t="s">
        <v>166</v>
      </c>
      <c r="G50" s="27">
        <f t="shared" si="3"/>
        <v>900</v>
      </c>
      <c r="H50" s="53">
        <v>450</v>
      </c>
      <c r="I50" s="101"/>
      <c r="J50" s="28">
        <f t="shared" si="6"/>
        <v>0</v>
      </c>
      <c r="K50" s="54" t="str">
        <f t="shared" si="7"/>
        <v xml:space="preserve"> </v>
      </c>
      <c r="L50" s="116"/>
      <c r="M50" s="118"/>
      <c r="N50" s="120"/>
      <c r="O50" s="120"/>
      <c r="P50" s="114"/>
      <c r="Q50" s="114"/>
      <c r="R50" s="126"/>
      <c r="S50" s="120"/>
      <c r="T50" s="118"/>
    </row>
    <row r="51" spans="1:20" ht="36.75" customHeight="1" thickTop="1" thickBot="1" x14ac:dyDescent="0.3">
      <c r="A51" s="41"/>
      <c r="B51" s="26">
        <v>45</v>
      </c>
      <c r="C51" s="45" t="s">
        <v>110</v>
      </c>
      <c r="D51" s="35">
        <v>3</v>
      </c>
      <c r="E51" s="36" t="s">
        <v>29</v>
      </c>
      <c r="F51" s="44" t="s">
        <v>111</v>
      </c>
      <c r="G51" s="27">
        <f t="shared" si="3"/>
        <v>135</v>
      </c>
      <c r="H51" s="53">
        <v>45</v>
      </c>
      <c r="I51" s="101"/>
      <c r="J51" s="28">
        <f t="shared" si="6"/>
        <v>0</v>
      </c>
      <c r="K51" s="54" t="str">
        <f t="shared" si="7"/>
        <v xml:space="preserve"> </v>
      </c>
      <c r="L51" s="116"/>
      <c r="M51" s="118"/>
      <c r="N51" s="120"/>
      <c r="O51" s="120"/>
      <c r="P51" s="114"/>
      <c r="Q51" s="114"/>
      <c r="R51" s="126"/>
      <c r="S51" s="120"/>
      <c r="T51" s="118"/>
    </row>
    <row r="52" spans="1:20" ht="25.5" customHeight="1" thickTop="1" thickBot="1" x14ac:dyDescent="0.3">
      <c r="A52" s="41"/>
      <c r="B52" s="26">
        <v>46</v>
      </c>
      <c r="C52" s="45" t="s">
        <v>112</v>
      </c>
      <c r="D52" s="35">
        <v>1</v>
      </c>
      <c r="E52" s="36" t="s">
        <v>29</v>
      </c>
      <c r="F52" s="44" t="s">
        <v>113</v>
      </c>
      <c r="G52" s="27">
        <f t="shared" si="3"/>
        <v>55</v>
      </c>
      <c r="H52" s="53">
        <v>55</v>
      </c>
      <c r="I52" s="101"/>
      <c r="J52" s="28">
        <f t="shared" si="6"/>
        <v>0</v>
      </c>
      <c r="K52" s="54" t="str">
        <f t="shared" si="7"/>
        <v xml:space="preserve"> </v>
      </c>
      <c r="L52" s="116"/>
      <c r="M52" s="118"/>
      <c r="N52" s="120"/>
      <c r="O52" s="120"/>
      <c r="P52" s="114"/>
      <c r="Q52" s="114"/>
      <c r="R52" s="126"/>
      <c r="S52" s="120"/>
      <c r="T52" s="118"/>
    </row>
    <row r="53" spans="1:20" ht="25.5" customHeight="1" thickTop="1" thickBot="1" x14ac:dyDescent="0.3">
      <c r="A53" s="41"/>
      <c r="B53" s="26">
        <v>47</v>
      </c>
      <c r="C53" s="45" t="s">
        <v>114</v>
      </c>
      <c r="D53" s="35">
        <v>1</v>
      </c>
      <c r="E53" s="36" t="s">
        <v>29</v>
      </c>
      <c r="F53" s="44" t="s">
        <v>115</v>
      </c>
      <c r="G53" s="27">
        <f t="shared" si="3"/>
        <v>5</v>
      </c>
      <c r="H53" s="53">
        <v>5</v>
      </c>
      <c r="I53" s="101"/>
      <c r="J53" s="28">
        <f t="shared" si="6"/>
        <v>0</v>
      </c>
      <c r="K53" s="54" t="str">
        <f t="shared" si="7"/>
        <v xml:space="preserve"> </v>
      </c>
      <c r="L53" s="116"/>
      <c r="M53" s="118"/>
      <c r="N53" s="120"/>
      <c r="O53" s="120"/>
      <c r="P53" s="114"/>
      <c r="Q53" s="114"/>
      <c r="R53" s="126"/>
      <c r="S53" s="120"/>
      <c r="T53" s="118"/>
    </row>
    <row r="54" spans="1:20" ht="25.5" customHeight="1" thickTop="1" thickBot="1" x14ac:dyDescent="0.3">
      <c r="A54" s="41"/>
      <c r="B54" s="26">
        <v>48</v>
      </c>
      <c r="C54" s="45" t="s">
        <v>116</v>
      </c>
      <c r="D54" s="35">
        <v>1</v>
      </c>
      <c r="E54" s="36" t="s">
        <v>29</v>
      </c>
      <c r="F54" s="44" t="s">
        <v>117</v>
      </c>
      <c r="G54" s="27">
        <f t="shared" si="3"/>
        <v>20</v>
      </c>
      <c r="H54" s="53">
        <v>20</v>
      </c>
      <c r="I54" s="101"/>
      <c r="J54" s="28">
        <f t="shared" si="6"/>
        <v>0</v>
      </c>
      <c r="K54" s="54" t="str">
        <f t="shared" si="7"/>
        <v xml:space="preserve"> </v>
      </c>
      <c r="L54" s="116"/>
      <c r="M54" s="118"/>
      <c r="N54" s="120"/>
      <c r="O54" s="120"/>
      <c r="P54" s="114"/>
      <c r="Q54" s="114"/>
      <c r="R54" s="126"/>
      <c r="S54" s="120"/>
      <c r="T54" s="118"/>
    </row>
    <row r="55" spans="1:20" ht="38.25" customHeight="1" thickTop="1" thickBot="1" x14ac:dyDescent="0.3">
      <c r="A55" s="41"/>
      <c r="B55" s="26">
        <v>49</v>
      </c>
      <c r="C55" s="45" t="s">
        <v>167</v>
      </c>
      <c r="D55" s="35">
        <v>3</v>
      </c>
      <c r="E55" s="36" t="s">
        <v>29</v>
      </c>
      <c r="F55" s="44" t="s">
        <v>168</v>
      </c>
      <c r="G55" s="27">
        <f t="shared" si="3"/>
        <v>90</v>
      </c>
      <c r="H55" s="53">
        <v>30</v>
      </c>
      <c r="I55" s="101"/>
      <c r="J55" s="28">
        <f t="shared" si="6"/>
        <v>0</v>
      </c>
      <c r="K55" s="54" t="str">
        <f t="shared" si="7"/>
        <v xml:space="preserve"> </v>
      </c>
      <c r="L55" s="116"/>
      <c r="M55" s="118"/>
      <c r="N55" s="120"/>
      <c r="O55" s="120"/>
      <c r="P55" s="114"/>
      <c r="Q55" s="114"/>
      <c r="R55" s="126"/>
      <c r="S55" s="120"/>
      <c r="T55" s="118"/>
    </row>
    <row r="56" spans="1:20" ht="50.25" customHeight="1" thickTop="1" thickBot="1" x14ac:dyDescent="0.3">
      <c r="A56" s="41"/>
      <c r="B56" s="26">
        <v>50</v>
      </c>
      <c r="C56" s="45" t="s">
        <v>118</v>
      </c>
      <c r="D56" s="35">
        <v>3</v>
      </c>
      <c r="E56" s="36" t="s">
        <v>32</v>
      </c>
      <c r="F56" s="44" t="s">
        <v>169</v>
      </c>
      <c r="G56" s="27">
        <f t="shared" si="3"/>
        <v>150</v>
      </c>
      <c r="H56" s="53">
        <v>50</v>
      </c>
      <c r="I56" s="101"/>
      <c r="J56" s="28">
        <f t="shared" si="6"/>
        <v>0</v>
      </c>
      <c r="K56" s="54" t="str">
        <f t="shared" si="7"/>
        <v xml:space="preserve"> </v>
      </c>
      <c r="L56" s="116"/>
      <c r="M56" s="118"/>
      <c r="N56" s="120"/>
      <c r="O56" s="120"/>
      <c r="P56" s="114"/>
      <c r="Q56" s="114"/>
      <c r="R56" s="126"/>
      <c r="S56" s="120"/>
      <c r="T56" s="118"/>
    </row>
    <row r="57" spans="1:20" ht="44.25" customHeight="1" thickTop="1" thickBot="1" x14ac:dyDescent="0.3">
      <c r="A57" s="41"/>
      <c r="B57" s="26">
        <v>51</v>
      </c>
      <c r="C57" s="45" t="s">
        <v>119</v>
      </c>
      <c r="D57" s="35">
        <v>3</v>
      </c>
      <c r="E57" s="36" t="s">
        <v>32</v>
      </c>
      <c r="F57" s="44" t="s">
        <v>170</v>
      </c>
      <c r="G57" s="27">
        <f t="shared" si="3"/>
        <v>150</v>
      </c>
      <c r="H57" s="53">
        <v>50</v>
      </c>
      <c r="I57" s="101"/>
      <c r="J57" s="28">
        <f t="shared" si="6"/>
        <v>0</v>
      </c>
      <c r="K57" s="54" t="str">
        <f t="shared" si="7"/>
        <v xml:space="preserve"> </v>
      </c>
      <c r="L57" s="116"/>
      <c r="M57" s="118"/>
      <c r="N57" s="120"/>
      <c r="O57" s="120"/>
      <c r="P57" s="114"/>
      <c r="Q57" s="114"/>
      <c r="R57" s="126"/>
      <c r="S57" s="120"/>
      <c r="T57" s="118"/>
    </row>
    <row r="58" spans="1:20" ht="46.5" thickTop="1" thickBot="1" x14ac:dyDescent="0.3">
      <c r="A58" s="41"/>
      <c r="B58" s="26">
        <v>52</v>
      </c>
      <c r="C58" s="45" t="s">
        <v>120</v>
      </c>
      <c r="D58" s="35">
        <v>3</v>
      </c>
      <c r="E58" s="36" t="s">
        <v>32</v>
      </c>
      <c r="F58" s="44" t="s">
        <v>171</v>
      </c>
      <c r="G58" s="27">
        <f t="shared" si="3"/>
        <v>1200</v>
      </c>
      <c r="H58" s="53">
        <v>400</v>
      </c>
      <c r="I58" s="101"/>
      <c r="J58" s="28">
        <f t="shared" si="6"/>
        <v>0</v>
      </c>
      <c r="K58" s="54" t="str">
        <f t="shared" si="7"/>
        <v xml:space="preserve"> </v>
      </c>
      <c r="L58" s="116"/>
      <c r="M58" s="118"/>
      <c r="N58" s="120"/>
      <c r="O58" s="120"/>
      <c r="P58" s="114"/>
      <c r="Q58" s="114"/>
      <c r="R58" s="126"/>
      <c r="S58" s="120"/>
      <c r="T58" s="118"/>
    </row>
    <row r="59" spans="1:20" ht="39" customHeight="1" thickTop="1" thickBot="1" x14ac:dyDescent="0.3">
      <c r="A59" s="41"/>
      <c r="B59" s="26">
        <v>53</v>
      </c>
      <c r="C59" s="45" t="s">
        <v>121</v>
      </c>
      <c r="D59" s="35">
        <v>3</v>
      </c>
      <c r="E59" s="36" t="s">
        <v>29</v>
      </c>
      <c r="F59" s="44" t="s">
        <v>172</v>
      </c>
      <c r="G59" s="27">
        <f t="shared" si="3"/>
        <v>420</v>
      </c>
      <c r="H59" s="53">
        <v>140</v>
      </c>
      <c r="I59" s="101"/>
      <c r="J59" s="28">
        <f t="shared" si="6"/>
        <v>0</v>
      </c>
      <c r="K59" s="54" t="str">
        <f t="shared" si="7"/>
        <v xml:space="preserve"> </v>
      </c>
      <c r="L59" s="116"/>
      <c r="M59" s="118"/>
      <c r="N59" s="120"/>
      <c r="O59" s="120"/>
      <c r="P59" s="114"/>
      <c r="Q59" s="114"/>
      <c r="R59" s="126"/>
      <c r="S59" s="120"/>
      <c r="T59" s="118"/>
    </row>
    <row r="60" spans="1:20" ht="58.5" customHeight="1" thickTop="1" thickBot="1" x14ac:dyDescent="0.3">
      <c r="A60" s="41"/>
      <c r="B60" s="26">
        <v>54</v>
      </c>
      <c r="C60" s="45" t="s">
        <v>122</v>
      </c>
      <c r="D60" s="35">
        <v>1</v>
      </c>
      <c r="E60" s="36" t="s">
        <v>29</v>
      </c>
      <c r="F60" s="44" t="s">
        <v>173</v>
      </c>
      <c r="G60" s="27">
        <f t="shared" si="3"/>
        <v>230</v>
      </c>
      <c r="H60" s="53">
        <v>230</v>
      </c>
      <c r="I60" s="101"/>
      <c r="J60" s="28">
        <f t="shared" si="6"/>
        <v>0</v>
      </c>
      <c r="K60" s="54" t="str">
        <f t="shared" si="7"/>
        <v xml:space="preserve"> </v>
      </c>
      <c r="L60" s="116"/>
      <c r="M60" s="118"/>
      <c r="N60" s="120"/>
      <c r="O60" s="120"/>
      <c r="P60" s="114"/>
      <c r="Q60" s="114"/>
      <c r="R60" s="126"/>
      <c r="S60" s="120"/>
      <c r="T60" s="118"/>
    </row>
    <row r="61" spans="1:20" ht="60" customHeight="1" thickTop="1" thickBot="1" x14ac:dyDescent="0.3">
      <c r="A61" s="41"/>
      <c r="B61" s="26">
        <v>55</v>
      </c>
      <c r="C61" s="45" t="s">
        <v>175</v>
      </c>
      <c r="D61" s="35">
        <v>10</v>
      </c>
      <c r="E61" s="36" t="s">
        <v>29</v>
      </c>
      <c r="F61" s="44" t="s">
        <v>174</v>
      </c>
      <c r="G61" s="27">
        <f t="shared" si="3"/>
        <v>1900</v>
      </c>
      <c r="H61" s="53">
        <v>190</v>
      </c>
      <c r="I61" s="101"/>
      <c r="J61" s="28">
        <f t="shared" si="6"/>
        <v>0</v>
      </c>
      <c r="K61" s="54" t="str">
        <f t="shared" si="7"/>
        <v xml:space="preserve"> </v>
      </c>
      <c r="L61" s="116"/>
      <c r="M61" s="118"/>
      <c r="N61" s="120"/>
      <c r="O61" s="120"/>
      <c r="P61" s="114"/>
      <c r="Q61" s="114"/>
      <c r="R61" s="126"/>
      <c r="S61" s="120"/>
      <c r="T61" s="118"/>
    </row>
    <row r="62" spans="1:20" ht="84.75" customHeight="1" thickTop="1" thickBot="1" x14ac:dyDescent="0.3">
      <c r="A62" s="41"/>
      <c r="B62" s="26">
        <v>56</v>
      </c>
      <c r="C62" s="45" t="s">
        <v>176</v>
      </c>
      <c r="D62" s="35">
        <v>10</v>
      </c>
      <c r="E62" s="36" t="s">
        <v>29</v>
      </c>
      <c r="F62" s="44" t="s">
        <v>177</v>
      </c>
      <c r="G62" s="27">
        <f t="shared" si="3"/>
        <v>2200</v>
      </c>
      <c r="H62" s="53">
        <v>220</v>
      </c>
      <c r="I62" s="101"/>
      <c r="J62" s="28">
        <f t="shared" si="6"/>
        <v>0</v>
      </c>
      <c r="K62" s="54" t="str">
        <f t="shared" si="7"/>
        <v xml:space="preserve"> </v>
      </c>
      <c r="L62" s="116"/>
      <c r="M62" s="118"/>
      <c r="N62" s="120"/>
      <c r="O62" s="120"/>
      <c r="P62" s="114"/>
      <c r="Q62" s="114"/>
      <c r="R62" s="126"/>
      <c r="S62" s="120"/>
      <c r="T62" s="118"/>
    </row>
    <row r="63" spans="1:20" ht="50.25" customHeight="1" thickTop="1" thickBot="1" x14ac:dyDescent="0.3">
      <c r="A63" s="41"/>
      <c r="B63" s="26">
        <v>57</v>
      </c>
      <c r="C63" s="45" t="s">
        <v>179</v>
      </c>
      <c r="D63" s="35">
        <v>5</v>
      </c>
      <c r="E63" s="36" t="s">
        <v>29</v>
      </c>
      <c r="F63" s="44" t="s">
        <v>178</v>
      </c>
      <c r="G63" s="27">
        <f t="shared" si="3"/>
        <v>400</v>
      </c>
      <c r="H63" s="53">
        <v>80</v>
      </c>
      <c r="I63" s="101"/>
      <c r="J63" s="28">
        <f t="shared" si="6"/>
        <v>0</v>
      </c>
      <c r="K63" s="54" t="str">
        <f t="shared" si="7"/>
        <v xml:space="preserve"> </v>
      </c>
      <c r="L63" s="116"/>
      <c r="M63" s="118"/>
      <c r="N63" s="120"/>
      <c r="O63" s="120"/>
      <c r="P63" s="114"/>
      <c r="Q63" s="114"/>
      <c r="R63" s="126"/>
      <c r="S63" s="120"/>
      <c r="T63" s="118"/>
    </row>
    <row r="64" spans="1:20" ht="39.75" customHeight="1" thickTop="1" thickBot="1" x14ac:dyDescent="0.3">
      <c r="A64" s="41"/>
      <c r="B64" s="26">
        <v>58</v>
      </c>
      <c r="C64" s="45" t="s">
        <v>180</v>
      </c>
      <c r="D64" s="35">
        <v>2</v>
      </c>
      <c r="E64" s="36" t="s">
        <v>29</v>
      </c>
      <c r="F64" s="44" t="s">
        <v>181</v>
      </c>
      <c r="G64" s="27">
        <f t="shared" si="3"/>
        <v>280</v>
      </c>
      <c r="H64" s="53">
        <v>140</v>
      </c>
      <c r="I64" s="101"/>
      <c r="J64" s="28">
        <f t="shared" si="6"/>
        <v>0</v>
      </c>
      <c r="K64" s="54" t="str">
        <f t="shared" si="7"/>
        <v xml:space="preserve"> </v>
      </c>
      <c r="L64" s="116"/>
      <c r="M64" s="118"/>
      <c r="N64" s="120"/>
      <c r="O64" s="120"/>
      <c r="P64" s="114"/>
      <c r="Q64" s="114"/>
      <c r="R64" s="126"/>
      <c r="S64" s="120"/>
      <c r="T64" s="118"/>
    </row>
    <row r="65" spans="1:20" ht="36" customHeight="1" thickTop="1" thickBot="1" x14ac:dyDescent="0.3">
      <c r="A65" s="41"/>
      <c r="B65" s="65">
        <v>59</v>
      </c>
      <c r="C65" s="66" t="s">
        <v>123</v>
      </c>
      <c r="D65" s="67">
        <v>3</v>
      </c>
      <c r="E65" s="68" t="s">
        <v>29</v>
      </c>
      <c r="F65" s="69" t="s">
        <v>182</v>
      </c>
      <c r="G65" s="70">
        <f t="shared" si="3"/>
        <v>195</v>
      </c>
      <c r="H65" s="71">
        <v>65</v>
      </c>
      <c r="I65" s="101"/>
      <c r="J65" s="72">
        <f t="shared" si="6"/>
        <v>0</v>
      </c>
      <c r="K65" s="73" t="str">
        <f t="shared" si="7"/>
        <v xml:space="preserve"> </v>
      </c>
      <c r="L65" s="116"/>
      <c r="M65" s="118"/>
      <c r="N65" s="120"/>
      <c r="O65" s="120"/>
      <c r="P65" s="114"/>
      <c r="Q65" s="114"/>
      <c r="R65" s="126"/>
      <c r="S65" s="120"/>
      <c r="T65" s="118"/>
    </row>
    <row r="66" spans="1:20" ht="96.75" customHeight="1" thickTop="1" thickBot="1" x14ac:dyDescent="0.3">
      <c r="A66" s="41"/>
      <c r="B66" s="83">
        <v>60</v>
      </c>
      <c r="C66" s="84" t="s">
        <v>124</v>
      </c>
      <c r="D66" s="85">
        <v>25</v>
      </c>
      <c r="E66" s="86" t="s">
        <v>32</v>
      </c>
      <c r="F66" s="87" t="s">
        <v>183</v>
      </c>
      <c r="G66" s="88">
        <f t="shared" si="3"/>
        <v>3250</v>
      </c>
      <c r="H66" s="89">
        <v>130</v>
      </c>
      <c r="I66" s="101"/>
      <c r="J66" s="90">
        <f t="shared" si="6"/>
        <v>0</v>
      </c>
      <c r="K66" s="91" t="str">
        <f t="shared" si="7"/>
        <v xml:space="preserve"> </v>
      </c>
      <c r="L66" s="121" t="s">
        <v>27</v>
      </c>
      <c r="M66" s="121" t="s">
        <v>150</v>
      </c>
      <c r="N66" s="128"/>
      <c r="O66" s="128"/>
      <c r="P66" s="121" t="s">
        <v>153</v>
      </c>
      <c r="Q66" s="121" t="s">
        <v>154</v>
      </c>
      <c r="R66" s="136">
        <v>21</v>
      </c>
      <c r="S66" s="128"/>
      <c r="T66" s="138" t="s">
        <v>12</v>
      </c>
    </row>
    <row r="67" spans="1:20" ht="96.75" customHeight="1" thickTop="1" thickBot="1" x14ac:dyDescent="0.3">
      <c r="A67" s="41"/>
      <c r="B67" s="92">
        <v>61</v>
      </c>
      <c r="C67" s="93" t="s">
        <v>125</v>
      </c>
      <c r="D67" s="94">
        <v>25</v>
      </c>
      <c r="E67" s="95" t="s">
        <v>32</v>
      </c>
      <c r="F67" s="96" t="s">
        <v>184</v>
      </c>
      <c r="G67" s="97">
        <f t="shared" si="3"/>
        <v>3125</v>
      </c>
      <c r="H67" s="98">
        <v>125</v>
      </c>
      <c r="I67" s="101"/>
      <c r="J67" s="99">
        <f t="shared" si="6"/>
        <v>0</v>
      </c>
      <c r="K67" s="100" t="str">
        <f t="shared" si="7"/>
        <v xml:space="preserve"> </v>
      </c>
      <c r="L67" s="122"/>
      <c r="M67" s="122"/>
      <c r="N67" s="129"/>
      <c r="O67" s="129"/>
      <c r="P67" s="135"/>
      <c r="Q67" s="135"/>
      <c r="R67" s="137"/>
      <c r="S67" s="129"/>
      <c r="T67" s="139"/>
    </row>
    <row r="68" spans="1:20" ht="38.25" customHeight="1" thickTop="1" thickBot="1" x14ac:dyDescent="0.3">
      <c r="A68" s="41"/>
      <c r="B68" s="74">
        <v>62</v>
      </c>
      <c r="C68" s="75" t="s">
        <v>185</v>
      </c>
      <c r="D68" s="76">
        <v>10</v>
      </c>
      <c r="E68" s="77" t="s">
        <v>29</v>
      </c>
      <c r="F68" s="78" t="s">
        <v>187</v>
      </c>
      <c r="G68" s="79">
        <f t="shared" si="3"/>
        <v>2000</v>
      </c>
      <c r="H68" s="80">
        <v>200</v>
      </c>
      <c r="I68" s="101"/>
      <c r="J68" s="81">
        <f t="shared" si="6"/>
        <v>0</v>
      </c>
      <c r="K68" s="82" t="str">
        <f t="shared" si="7"/>
        <v xml:space="preserve"> </v>
      </c>
      <c r="L68" s="123" t="s">
        <v>27</v>
      </c>
      <c r="M68" s="123" t="s">
        <v>150</v>
      </c>
      <c r="N68" s="120"/>
      <c r="O68" s="120"/>
      <c r="P68" s="123" t="s">
        <v>155</v>
      </c>
      <c r="Q68" s="123" t="s">
        <v>156</v>
      </c>
      <c r="R68" s="126">
        <v>21</v>
      </c>
      <c r="S68" s="120"/>
      <c r="T68" s="118" t="s">
        <v>12</v>
      </c>
    </row>
    <row r="69" spans="1:20" ht="39" customHeight="1" thickTop="1" thickBot="1" x14ac:dyDescent="0.3">
      <c r="A69" s="41"/>
      <c r="B69" s="26">
        <v>63</v>
      </c>
      <c r="C69" s="45" t="s">
        <v>186</v>
      </c>
      <c r="D69" s="35">
        <v>15</v>
      </c>
      <c r="E69" s="36" t="s">
        <v>29</v>
      </c>
      <c r="F69" s="44" t="s">
        <v>187</v>
      </c>
      <c r="G69" s="27">
        <f t="shared" si="3"/>
        <v>2550</v>
      </c>
      <c r="H69" s="53">
        <v>170</v>
      </c>
      <c r="I69" s="101"/>
      <c r="J69" s="28">
        <f t="shared" si="6"/>
        <v>0</v>
      </c>
      <c r="K69" s="54" t="str">
        <f t="shared" si="7"/>
        <v xml:space="preserve"> </v>
      </c>
      <c r="L69" s="123"/>
      <c r="M69" s="114"/>
      <c r="N69" s="120"/>
      <c r="O69" s="120"/>
      <c r="P69" s="131"/>
      <c r="Q69" s="131"/>
      <c r="R69" s="126"/>
      <c r="S69" s="120"/>
      <c r="T69" s="118"/>
    </row>
    <row r="70" spans="1:20" ht="25.5" customHeight="1" thickTop="1" thickBot="1" x14ac:dyDescent="0.3">
      <c r="A70" s="41"/>
      <c r="B70" s="26">
        <v>64</v>
      </c>
      <c r="C70" s="45" t="s">
        <v>126</v>
      </c>
      <c r="D70" s="35">
        <v>5</v>
      </c>
      <c r="E70" s="36" t="s">
        <v>29</v>
      </c>
      <c r="F70" s="44" t="s">
        <v>62</v>
      </c>
      <c r="G70" s="27">
        <f t="shared" si="3"/>
        <v>155</v>
      </c>
      <c r="H70" s="53">
        <v>31</v>
      </c>
      <c r="I70" s="101"/>
      <c r="J70" s="28">
        <f t="shared" si="6"/>
        <v>0</v>
      </c>
      <c r="K70" s="54" t="str">
        <f t="shared" si="7"/>
        <v xml:space="preserve"> </v>
      </c>
      <c r="L70" s="123"/>
      <c r="M70" s="114"/>
      <c r="N70" s="120"/>
      <c r="O70" s="120"/>
      <c r="P70" s="131"/>
      <c r="Q70" s="131"/>
      <c r="R70" s="126"/>
      <c r="S70" s="120"/>
      <c r="T70" s="118"/>
    </row>
    <row r="71" spans="1:20" ht="25.5" customHeight="1" thickTop="1" thickBot="1" x14ac:dyDescent="0.3">
      <c r="A71" s="41"/>
      <c r="B71" s="26">
        <v>65</v>
      </c>
      <c r="C71" s="45" t="s">
        <v>127</v>
      </c>
      <c r="D71" s="35">
        <v>5</v>
      </c>
      <c r="E71" s="36" t="s">
        <v>29</v>
      </c>
      <c r="F71" s="44" t="s">
        <v>188</v>
      </c>
      <c r="G71" s="27">
        <f t="shared" si="3"/>
        <v>140</v>
      </c>
      <c r="H71" s="53">
        <v>28</v>
      </c>
      <c r="I71" s="101"/>
      <c r="J71" s="28">
        <f t="shared" si="6"/>
        <v>0</v>
      </c>
      <c r="K71" s="54" t="str">
        <f t="shared" si="7"/>
        <v xml:space="preserve"> </v>
      </c>
      <c r="L71" s="123"/>
      <c r="M71" s="114"/>
      <c r="N71" s="120"/>
      <c r="O71" s="120"/>
      <c r="P71" s="131"/>
      <c r="Q71" s="131"/>
      <c r="R71" s="126"/>
      <c r="S71" s="120"/>
      <c r="T71" s="118"/>
    </row>
    <row r="72" spans="1:20" ht="25.5" customHeight="1" thickTop="1" thickBot="1" x14ac:dyDescent="0.3">
      <c r="A72" s="41"/>
      <c r="B72" s="26">
        <v>66</v>
      </c>
      <c r="C72" s="45" t="s">
        <v>189</v>
      </c>
      <c r="D72" s="35">
        <v>6</v>
      </c>
      <c r="E72" s="36" t="s">
        <v>128</v>
      </c>
      <c r="F72" s="44" t="s">
        <v>33</v>
      </c>
      <c r="G72" s="27">
        <f t="shared" si="3"/>
        <v>612</v>
      </c>
      <c r="H72" s="53">
        <v>102</v>
      </c>
      <c r="I72" s="101"/>
      <c r="J72" s="28">
        <f t="shared" ref="J72:J75" si="8">D72*I72</f>
        <v>0</v>
      </c>
      <c r="K72" s="54" t="str">
        <f t="shared" ref="K72:K75" si="9">IF(ISNUMBER(I72), IF(I72&gt;H72,"NEVYHOVUJE","VYHOVUJE")," ")</f>
        <v xml:space="preserve"> </v>
      </c>
      <c r="L72" s="123"/>
      <c r="M72" s="114"/>
      <c r="N72" s="120"/>
      <c r="O72" s="120"/>
      <c r="P72" s="131"/>
      <c r="Q72" s="131"/>
      <c r="R72" s="126"/>
      <c r="S72" s="120"/>
      <c r="T72" s="118"/>
    </row>
    <row r="73" spans="1:20" ht="25.5" customHeight="1" thickTop="1" thickBot="1" x14ac:dyDescent="0.3">
      <c r="A73" s="41"/>
      <c r="B73" s="26">
        <v>67</v>
      </c>
      <c r="C73" s="45" t="s">
        <v>190</v>
      </c>
      <c r="D73" s="35">
        <v>4</v>
      </c>
      <c r="E73" s="36" t="s">
        <v>128</v>
      </c>
      <c r="F73" s="44" t="s">
        <v>129</v>
      </c>
      <c r="G73" s="27">
        <f t="shared" si="3"/>
        <v>160</v>
      </c>
      <c r="H73" s="53">
        <v>40</v>
      </c>
      <c r="I73" s="101"/>
      <c r="J73" s="28">
        <f t="shared" si="8"/>
        <v>0</v>
      </c>
      <c r="K73" s="54" t="str">
        <f t="shared" si="9"/>
        <v xml:space="preserve"> </v>
      </c>
      <c r="L73" s="123"/>
      <c r="M73" s="114"/>
      <c r="N73" s="120"/>
      <c r="O73" s="120"/>
      <c r="P73" s="131"/>
      <c r="Q73" s="131"/>
      <c r="R73" s="126"/>
      <c r="S73" s="120"/>
      <c r="T73" s="118"/>
    </row>
    <row r="74" spans="1:20" ht="75.75" customHeight="1" thickTop="1" thickBot="1" x14ac:dyDescent="0.3">
      <c r="A74" s="41"/>
      <c r="B74" s="26">
        <v>68</v>
      </c>
      <c r="C74" s="45" t="s">
        <v>125</v>
      </c>
      <c r="D74" s="35">
        <v>15</v>
      </c>
      <c r="E74" s="36" t="s">
        <v>128</v>
      </c>
      <c r="F74" s="44" t="s">
        <v>191</v>
      </c>
      <c r="G74" s="27">
        <f t="shared" si="3"/>
        <v>1875</v>
      </c>
      <c r="H74" s="53">
        <v>125</v>
      </c>
      <c r="I74" s="101"/>
      <c r="J74" s="28">
        <f t="shared" si="8"/>
        <v>0</v>
      </c>
      <c r="K74" s="54" t="str">
        <f t="shared" si="9"/>
        <v xml:space="preserve"> </v>
      </c>
      <c r="L74" s="123"/>
      <c r="M74" s="114"/>
      <c r="N74" s="120"/>
      <c r="O74" s="120"/>
      <c r="P74" s="131"/>
      <c r="Q74" s="131"/>
      <c r="R74" s="126"/>
      <c r="S74" s="120"/>
      <c r="T74" s="118"/>
    </row>
    <row r="75" spans="1:20" ht="25.5" customHeight="1" thickTop="1" thickBot="1" x14ac:dyDescent="0.3">
      <c r="A75" s="41"/>
      <c r="B75" s="26">
        <v>69</v>
      </c>
      <c r="C75" s="45" t="s">
        <v>192</v>
      </c>
      <c r="D75" s="35">
        <v>6</v>
      </c>
      <c r="E75" s="36" t="s">
        <v>29</v>
      </c>
      <c r="F75" s="44" t="s">
        <v>68</v>
      </c>
      <c r="G75" s="27">
        <f t="shared" si="3"/>
        <v>90</v>
      </c>
      <c r="H75" s="53">
        <v>15</v>
      </c>
      <c r="I75" s="101"/>
      <c r="J75" s="28">
        <f t="shared" si="8"/>
        <v>0</v>
      </c>
      <c r="K75" s="54" t="str">
        <f t="shared" si="9"/>
        <v xml:space="preserve"> </v>
      </c>
      <c r="L75" s="123"/>
      <c r="M75" s="114"/>
      <c r="N75" s="120"/>
      <c r="O75" s="120"/>
      <c r="P75" s="131"/>
      <c r="Q75" s="131"/>
      <c r="R75" s="126"/>
      <c r="S75" s="120"/>
      <c r="T75" s="118"/>
    </row>
    <row r="76" spans="1:20" ht="25.5" customHeight="1" thickTop="1" thickBot="1" x14ac:dyDescent="0.3">
      <c r="A76" s="41"/>
      <c r="B76" s="26">
        <v>70</v>
      </c>
      <c r="C76" s="45" t="s">
        <v>193</v>
      </c>
      <c r="D76" s="35">
        <v>6</v>
      </c>
      <c r="E76" s="36" t="s">
        <v>29</v>
      </c>
      <c r="F76" s="44" t="s">
        <v>69</v>
      </c>
      <c r="G76" s="27">
        <f t="shared" si="3"/>
        <v>78</v>
      </c>
      <c r="H76" s="53">
        <v>13</v>
      </c>
      <c r="I76" s="101"/>
      <c r="J76" s="28">
        <f t="shared" ref="J76:J93" si="10">D76*I76</f>
        <v>0</v>
      </c>
      <c r="K76" s="54" t="str">
        <f t="shared" ref="K76:K93" si="11">IF(ISNUMBER(I76), IF(I76&gt;H76,"NEVYHOVUJE","VYHOVUJE")," ")</f>
        <v xml:space="preserve"> </v>
      </c>
      <c r="L76" s="123"/>
      <c r="M76" s="114"/>
      <c r="N76" s="120"/>
      <c r="O76" s="120"/>
      <c r="P76" s="131"/>
      <c r="Q76" s="131"/>
      <c r="R76" s="126"/>
      <c r="S76" s="120"/>
      <c r="T76" s="118"/>
    </row>
    <row r="77" spans="1:20" ht="38.25" customHeight="1" thickTop="1" thickBot="1" x14ac:dyDescent="0.3">
      <c r="A77" s="41"/>
      <c r="B77" s="26">
        <v>71</v>
      </c>
      <c r="C77" s="45" t="s">
        <v>130</v>
      </c>
      <c r="D77" s="35">
        <v>1</v>
      </c>
      <c r="E77" s="36" t="s">
        <v>29</v>
      </c>
      <c r="F77" s="44" t="s">
        <v>131</v>
      </c>
      <c r="G77" s="27">
        <f t="shared" si="3"/>
        <v>130</v>
      </c>
      <c r="H77" s="53">
        <v>130</v>
      </c>
      <c r="I77" s="101"/>
      <c r="J77" s="28">
        <f t="shared" si="10"/>
        <v>0</v>
      </c>
      <c r="K77" s="54" t="str">
        <f t="shared" si="11"/>
        <v xml:space="preserve"> </v>
      </c>
      <c r="L77" s="123"/>
      <c r="M77" s="114"/>
      <c r="N77" s="120"/>
      <c r="O77" s="120"/>
      <c r="P77" s="131"/>
      <c r="Q77" s="131"/>
      <c r="R77" s="126"/>
      <c r="S77" s="120"/>
      <c r="T77" s="118"/>
    </row>
    <row r="78" spans="1:20" ht="25.5" customHeight="1" thickTop="1" thickBot="1" x14ac:dyDescent="0.3">
      <c r="A78" s="41"/>
      <c r="B78" s="26">
        <v>72</v>
      </c>
      <c r="C78" s="45" t="s">
        <v>132</v>
      </c>
      <c r="D78" s="35">
        <v>1</v>
      </c>
      <c r="E78" s="36" t="s">
        <v>29</v>
      </c>
      <c r="F78" s="44" t="s">
        <v>133</v>
      </c>
      <c r="G78" s="27">
        <f t="shared" si="3"/>
        <v>320</v>
      </c>
      <c r="H78" s="53">
        <v>320</v>
      </c>
      <c r="I78" s="101"/>
      <c r="J78" s="28">
        <f t="shared" si="10"/>
        <v>0</v>
      </c>
      <c r="K78" s="54" t="str">
        <f t="shared" si="11"/>
        <v xml:space="preserve"> </v>
      </c>
      <c r="L78" s="123"/>
      <c r="M78" s="114"/>
      <c r="N78" s="120"/>
      <c r="O78" s="120"/>
      <c r="P78" s="131"/>
      <c r="Q78" s="131"/>
      <c r="R78" s="126"/>
      <c r="S78" s="120"/>
      <c r="T78" s="118"/>
    </row>
    <row r="79" spans="1:20" ht="25.5" customHeight="1" thickTop="1" thickBot="1" x14ac:dyDescent="0.3">
      <c r="A79" s="41"/>
      <c r="B79" s="26">
        <v>73</v>
      </c>
      <c r="C79" s="45" t="s">
        <v>134</v>
      </c>
      <c r="D79" s="35">
        <v>1</v>
      </c>
      <c r="E79" s="36" t="s">
        <v>128</v>
      </c>
      <c r="F79" s="44" t="s">
        <v>135</v>
      </c>
      <c r="G79" s="27">
        <f t="shared" si="3"/>
        <v>45</v>
      </c>
      <c r="H79" s="53">
        <v>45</v>
      </c>
      <c r="I79" s="101"/>
      <c r="J79" s="28">
        <f t="shared" si="10"/>
        <v>0</v>
      </c>
      <c r="K79" s="54" t="str">
        <f t="shared" si="11"/>
        <v xml:space="preserve"> </v>
      </c>
      <c r="L79" s="123"/>
      <c r="M79" s="114"/>
      <c r="N79" s="120"/>
      <c r="O79" s="120"/>
      <c r="P79" s="131"/>
      <c r="Q79" s="131"/>
      <c r="R79" s="126"/>
      <c r="S79" s="120"/>
      <c r="T79" s="118"/>
    </row>
    <row r="80" spans="1:20" ht="25.5" customHeight="1" thickTop="1" thickBot="1" x14ac:dyDescent="0.3">
      <c r="A80" s="41"/>
      <c r="B80" s="26">
        <v>74</v>
      </c>
      <c r="C80" s="45" t="s">
        <v>136</v>
      </c>
      <c r="D80" s="35">
        <v>3</v>
      </c>
      <c r="E80" s="36" t="s">
        <v>128</v>
      </c>
      <c r="F80" s="44" t="s">
        <v>137</v>
      </c>
      <c r="G80" s="27">
        <f t="shared" si="3"/>
        <v>27</v>
      </c>
      <c r="H80" s="53">
        <v>9</v>
      </c>
      <c r="I80" s="101"/>
      <c r="J80" s="28">
        <f t="shared" si="10"/>
        <v>0</v>
      </c>
      <c r="K80" s="54" t="str">
        <f t="shared" si="11"/>
        <v xml:space="preserve"> </v>
      </c>
      <c r="L80" s="123"/>
      <c r="M80" s="114"/>
      <c r="N80" s="120"/>
      <c r="O80" s="120"/>
      <c r="P80" s="131"/>
      <c r="Q80" s="131"/>
      <c r="R80" s="126"/>
      <c r="S80" s="120"/>
      <c r="T80" s="118"/>
    </row>
    <row r="81" spans="1:20" ht="25.5" customHeight="1" thickTop="1" thickBot="1" x14ac:dyDescent="0.3">
      <c r="A81" s="41"/>
      <c r="B81" s="26">
        <v>75</v>
      </c>
      <c r="C81" s="45" t="s">
        <v>138</v>
      </c>
      <c r="D81" s="35">
        <v>1</v>
      </c>
      <c r="E81" s="36" t="s">
        <v>29</v>
      </c>
      <c r="F81" s="44" t="s">
        <v>139</v>
      </c>
      <c r="G81" s="27">
        <f t="shared" si="3"/>
        <v>42</v>
      </c>
      <c r="H81" s="53">
        <v>42</v>
      </c>
      <c r="I81" s="101"/>
      <c r="J81" s="28">
        <f t="shared" si="10"/>
        <v>0</v>
      </c>
      <c r="K81" s="54" t="str">
        <f t="shared" si="11"/>
        <v xml:space="preserve"> </v>
      </c>
      <c r="L81" s="123"/>
      <c r="M81" s="114"/>
      <c r="N81" s="120"/>
      <c r="O81" s="120"/>
      <c r="P81" s="131"/>
      <c r="Q81" s="131"/>
      <c r="R81" s="126"/>
      <c r="S81" s="120"/>
      <c r="T81" s="118"/>
    </row>
    <row r="82" spans="1:20" ht="25.5" customHeight="1" thickTop="1" thickBot="1" x14ac:dyDescent="0.3">
      <c r="A82" s="41"/>
      <c r="B82" s="26">
        <v>76</v>
      </c>
      <c r="C82" s="45" t="s">
        <v>112</v>
      </c>
      <c r="D82" s="35">
        <v>1</v>
      </c>
      <c r="E82" s="36" t="s">
        <v>29</v>
      </c>
      <c r="F82" s="44" t="s">
        <v>113</v>
      </c>
      <c r="G82" s="27">
        <f t="shared" si="3"/>
        <v>55</v>
      </c>
      <c r="H82" s="53">
        <v>55</v>
      </c>
      <c r="I82" s="101"/>
      <c r="J82" s="28">
        <f t="shared" si="10"/>
        <v>0</v>
      </c>
      <c r="K82" s="54" t="str">
        <f t="shared" si="11"/>
        <v xml:space="preserve"> </v>
      </c>
      <c r="L82" s="123"/>
      <c r="M82" s="114"/>
      <c r="N82" s="120"/>
      <c r="O82" s="120"/>
      <c r="P82" s="131"/>
      <c r="Q82" s="131"/>
      <c r="R82" s="126"/>
      <c r="S82" s="120"/>
      <c r="T82" s="118"/>
    </row>
    <row r="83" spans="1:20" ht="25.5" customHeight="1" thickTop="1" thickBot="1" x14ac:dyDescent="0.3">
      <c r="A83" s="41"/>
      <c r="B83" s="65">
        <v>77</v>
      </c>
      <c r="C83" s="66" t="s">
        <v>140</v>
      </c>
      <c r="D83" s="67">
        <v>2</v>
      </c>
      <c r="E83" s="68" t="s">
        <v>128</v>
      </c>
      <c r="F83" s="69" t="s">
        <v>141</v>
      </c>
      <c r="G83" s="70">
        <f t="shared" si="3"/>
        <v>160</v>
      </c>
      <c r="H83" s="71">
        <v>80</v>
      </c>
      <c r="I83" s="101"/>
      <c r="J83" s="72">
        <f t="shared" si="10"/>
        <v>0</v>
      </c>
      <c r="K83" s="73" t="str">
        <f t="shared" si="11"/>
        <v xml:space="preserve"> </v>
      </c>
      <c r="L83" s="123"/>
      <c r="M83" s="114"/>
      <c r="N83" s="120"/>
      <c r="O83" s="120"/>
      <c r="P83" s="131"/>
      <c r="Q83" s="131"/>
      <c r="R83" s="126"/>
      <c r="S83" s="120"/>
      <c r="T83" s="118"/>
    </row>
    <row r="84" spans="1:20" ht="25.5" customHeight="1" thickTop="1" thickBot="1" x14ac:dyDescent="0.3">
      <c r="A84" s="41"/>
      <c r="B84" s="83">
        <v>78</v>
      </c>
      <c r="C84" s="84" t="s">
        <v>194</v>
      </c>
      <c r="D84" s="85">
        <v>2</v>
      </c>
      <c r="E84" s="86" t="s">
        <v>29</v>
      </c>
      <c r="F84" s="87" t="s">
        <v>142</v>
      </c>
      <c r="G84" s="88">
        <f t="shared" si="3"/>
        <v>270</v>
      </c>
      <c r="H84" s="89">
        <v>135</v>
      </c>
      <c r="I84" s="101"/>
      <c r="J84" s="90">
        <f t="shared" si="10"/>
        <v>0</v>
      </c>
      <c r="K84" s="91" t="str">
        <f t="shared" si="11"/>
        <v xml:space="preserve"> </v>
      </c>
      <c r="L84" s="121" t="s">
        <v>27</v>
      </c>
      <c r="M84" s="121" t="s">
        <v>150</v>
      </c>
      <c r="N84" s="128"/>
      <c r="O84" s="128"/>
      <c r="P84" s="121" t="s">
        <v>157</v>
      </c>
      <c r="Q84" s="121" t="s">
        <v>158</v>
      </c>
      <c r="R84" s="136">
        <v>21</v>
      </c>
      <c r="S84" s="128"/>
      <c r="T84" s="138" t="s">
        <v>12</v>
      </c>
    </row>
    <row r="85" spans="1:20" ht="25.5" customHeight="1" thickTop="1" thickBot="1" x14ac:dyDescent="0.3">
      <c r="A85" s="41"/>
      <c r="B85" s="26">
        <v>79</v>
      </c>
      <c r="C85" s="45" t="s">
        <v>195</v>
      </c>
      <c r="D85" s="35">
        <v>5</v>
      </c>
      <c r="E85" s="36" t="s">
        <v>29</v>
      </c>
      <c r="F85" s="44" t="s">
        <v>68</v>
      </c>
      <c r="G85" s="27">
        <f t="shared" si="3"/>
        <v>75</v>
      </c>
      <c r="H85" s="53">
        <v>15</v>
      </c>
      <c r="I85" s="101"/>
      <c r="J85" s="28">
        <f t="shared" si="10"/>
        <v>0</v>
      </c>
      <c r="K85" s="54" t="str">
        <f t="shared" si="11"/>
        <v xml:space="preserve"> </v>
      </c>
      <c r="L85" s="123"/>
      <c r="M85" s="114"/>
      <c r="N85" s="120"/>
      <c r="O85" s="120"/>
      <c r="P85" s="131"/>
      <c r="Q85" s="131"/>
      <c r="R85" s="126"/>
      <c r="S85" s="120"/>
      <c r="T85" s="118"/>
    </row>
    <row r="86" spans="1:20" ht="25.5" customHeight="1" thickTop="1" thickBot="1" x14ac:dyDescent="0.3">
      <c r="A86" s="41"/>
      <c r="B86" s="92">
        <v>80</v>
      </c>
      <c r="C86" s="93" t="s">
        <v>143</v>
      </c>
      <c r="D86" s="94">
        <v>4</v>
      </c>
      <c r="E86" s="95" t="s">
        <v>29</v>
      </c>
      <c r="F86" s="96" t="s">
        <v>144</v>
      </c>
      <c r="G86" s="97">
        <f t="shared" si="3"/>
        <v>740</v>
      </c>
      <c r="H86" s="98">
        <v>185</v>
      </c>
      <c r="I86" s="101"/>
      <c r="J86" s="99">
        <f t="shared" si="10"/>
        <v>0</v>
      </c>
      <c r="K86" s="100" t="str">
        <f t="shared" si="11"/>
        <v xml:space="preserve"> </v>
      </c>
      <c r="L86" s="122"/>
      <c r="M86" s="127"/>
      <c r="N86" s="129"/>
      <c r="O86" s="129"/>
      <c r="P86" s="135"/>
      <c r="Q86" s="135"/>
      <c r="R86" s="137"/>
      <c r="S86" s="129"/>
      <c r="T86" s="139"/>
    </row>
    <row r="87" spans="1:20" ht="25.5" customHeight="1" thickTop="1" thickBot="1" x14ac:dyDescent="0.3">
      <c r="A87" s="41"/>
      <c r="B87" s="74">
        <v>81</v>
      </c>
      <c r="C87" s="75" t="s">
        <v>31</v>
      </c>
      <c r="D87" s="76">
        <v>2</v>
      </c>
      <c r="E87" s="77" t="s">
        <v>32</v>
      </c>
      <c r="F87" s="78" t="s">
        <v>33</v>
      </c>
      <c r="G87" s="79">
        <f t="shared" si="3"/>
        <v>204</v>
      </c>
      <c r="H87" s="80">
        <v>102</v>
      </c>
      <c r="I87" s="101"/>
      <c r="J87" s="81">
        <f t="shared" si="10"/>
        <v>0</v>
      </c>
      <c r="K87" s="82" t="str">
        <f t="shared" si="11"/>
        <v xml:space="preserve"> </v>
      </c>
      <c r="L87" s="123" t="s">
        <v>27</v>
      </c>
      <c r="M87" s="123" t="s">
        <v>150</v>
      </c>
      <c r="N87" s="120"/>
      <c r="O87" s="120"/>
      <c r="P87" s="123" t="s">
        <v>159</v>
      </c>
      <c r="Q87" s="123" t="s">
        <v>160</v>
      </c>
      <c r="R87" s="126">
        <v>21</v>
      </c>
      <c r="S87" s="120"/>
      <c r="T87" s="118" t="s">
        <v>12</v>
      </c>
    </row>
    <row r="88" spans="1:20" ht="25.5" customHeight="1" thickTop="1" thickBot="1" x14ac:dyDescent="0.3">
      <c r="A88" s="41"/>
      <c r="B88" s="26">
        <v>82</v>
      </c>
      <c r="C88" s="45" t="s">
        <v>46</v>
      </c>
      <c r="D88" s="35">
        <v>6</v>
      </c>
      <c r="E88" s="36" t="s">
        <v>29</v>
      </c>
      <c r="F88" s="44" t="s">
        <v>47</v>
      </c>
      <c r="G88" s="27">
        <f t="shared" si="3"/>
        <v>72</v>
      </c>
      <c r="H88" s="53">
        <v>12</v>
      </c>
      <c r="I88" s="101"/>
      <c r="J88" s="28">
        <f t="shared" si="10"/>
        <v>0</v>
      </c>
      <c r="K88" s="54" t="str">
        <f t="shared" si="11"/>
        <v xml:space="preserve"> </v>
      </c>
      <c r="L88" s="123"/>
      <c r="M88" s="123"/>
      <c r="N88" s="120"/>
      <c r="O88" s="120"/>
      <c r="P88" s="131"/>
      <c r="Q88" s="131"/>
      <c r="R88" s="126"/>
      <c r="S88" s="120"/>
      <c r="T88" s="118"/>
    </row>
    <row r="89" spans="1:20" ht="25.5" customHeight="1" thickTop="1" thickBot="1" x14ac:dyDescent="0.3">
      <c r="A89" s="41"/>
      <c r="B89" s="26">
        <v>83</v>
      </c>
      <c r="C89" s="45" t="s">
        <v>145</v>
      </c>
      <c r="D89" s="35">
        <v>4</v>
      </c>
      <c r="E89" s="36" t="s">
        <v>29</v>
      </c>
      <c r="F89" s="44" t="s">
        <v>57</v>
      </c>
      <c r="G89" s="27">
        <f t="shared" si="3"/>
        <v>148</v>
      </c>
      <c r="H89" s="53">
        <v>37</v>
      </c>
      <c r="I89" s="101"/>
      <c r="J89" s="28">
        <f t="shared" si="10"/>
        <v>0</v>
      </c>
      <c r="K89" s="54" t="str">
        <f t="shared" si="11"/>
        <v xml:space="preserve"> </v>
      </c>
      <c r="L89" s="123"/>
      <c r="M89" s="123"/>
      <c r="N89" s="120"/>
      <c r="O89" s="120"/>
      <c r="P89" s="131"/>
      <c r="Q89" s="131"/>
      <c r="R89" s="126"/>
      <c r="S89" s="120"/>
      <c r="T89" s="118"/>
    </row>
    <row r="90" spans="1:20" ht="25.5" customHeight="1" thickTop="1" thickBot="1" x14ac:dyDescent="0.3">
      <c r="A90" s="41"/>
      <c r="B90" s="26">
        <v>84</v>
      </c>
      <c r="C90" s="45" t="s">
        <v>146</v>
      </c>
      <c r="D90" s="35">
        <v>4</v>
      </c>
      <c r="E90" s="36" t="s">
        <v>29</v>
      </c>
      <c r="F90" s="44" t="s">
        <v>57</v>
      </c>
      <c r="G90" s="27">
        <f t="shared" si="3"/>
        <v>240</v>
      </c>
      <c r="H90" s="53">
        <v>60</v>
      </c>
      <c r="I90" s="101"/>
      <c r="J90" s="28">
        <f t="shared" si="10"/>
        <v>0</v>
      </c>
      <c r="K90" s="54" t="str">
        <f t="shared" si="11"/>
        <v xml:space="preserve"> </v>
      </c>
      <c r="L90" s="123"/>
      <c r="M90" s="123"/>
      <c r="N90" s="120"/>
      <c r="O90" s="120"/>
      <c r="P90" s="131"/>
      <c r="Q90" s="131"/>
      <c r="R90" s="126"/>
      <c r="S90" s="120"/>
      <c r="T90" s="118"/>
    </row>
    <row r="91" spans="1:20" ht="25.5" customHeight="1" thickTop="1" thickBot="1" x14ac:dyDescent="0.3">
      <c r="A91" s="41"/>
      <c r="B91" s="26">
        <v>85</v>
      </c>
      <c r="C91" s="45" t="s">
        <v>74</v>
      </c>
      <c r="D91" s="35">
        <v>2</v>
      </c>
      <c r="E91" s="36" t="s">
        <v>66</v>
      </c>
      <c r="F91" s="44" t="s">
        <v>75</v>
      </c>
      <c r="G91" s="27">
        <f t="shared" si="3"/>
        <v>112</v>
      </c>
      <c r="H91" s="53">
        <v>56</v>
      </c>
      <c r="I91" s="101"/>
      <c r="J91" s="28">
        <f t="shared" si="10"/>
        <v>0</v>
      </c>
      <c r="K91" s="54" t="str">
        <f t="shared" si="11"/>
        <v xml:space="preserve"> </v>
      </c>
      <c r="L91" s="123"/>
      <c r="M91" s="123"/>
      <c r="N91" s="120"/>
      <c r="O91" s="120"/>
      <c r="P91" s="131"/>
      <c r="Q91" s="131"/>
      <c r="R91" s="126"/>
      <c r="S91" s="120"/>
      <c r="T91" s="118"/>
    </row>
    <row r="92" spans="1:20" ht="25.5" customHeight="1" thickTop="1" thickBot="1" x14ac:dyDescent="0.3">
      <c r="A92" s="41"/>
      <c r="B92" s="26">
        <v>86</v>
      </c>
      <c r="C92" s="45" t="s">
        <v>147</v>
      </c>
      <c r="D92" s="35">
        <v>2</v>
      </c>
      <c r="E92" s="36" t="s">
        <v>29</v>
      </c>
      <c r="F92" s="44" t="s">
        <v>85</v>
      </c>
      <c r="G92" s="27">
        <f t="shared" si="3"/>
        <v>520</v>
      </c>
      <c r="H92" s="53">
        <v>260</v>
      </c>
      <c r="I92" s="101"/>
      <c r="J92" s="28">
        <f t="shared" si="10"/>
        <v>0</v>
      </c>
      <c r="K92" s="54" t="str">
        <f t="shared" si="11"/>
        <v xml:space="preserve"> </v>
      </c>
      <c r="L92" s="123"/>
      <c r="M92" s="123"/>
      <c r="N92" s="120"/>
      <c r="O92" s="120"/>
      <c r="P92" s="131"/>
      <c r="Q92" s="131"/>
      <c r="R92" s="126"/>
      <c r="S92" s="120"/>
      <c r="T92" s="118"/>
    </row>
    <row r="93" spans="1:20" ht="25.5" customHeight="1" thickTop="1" thickBot="1" x14ac:dyDescent="0.3">
      <c r="A93" s="41"/>
      <c r="B93" s="38">
        <v>87</v>
      </c>
      <c r="C93" s="56" t="s">
        <v>148</v>
      </c>
      <c r="D93" s="39">
        <v>2</v>
      </c>
      <c r="E93" s="57" t="s">
        <v>29</v>
      </c>
      <c r="F93" s="62" t="s">
        <v>149</v>
      </c>
      <c r="G93" s="29">
        <f t="shared" si="3"/>
        <v>300</v>
      </c>
      <c r="H93" s="58">
        <v>150</v>
      </c>
      <c r="I93" s="101"/>
      <c r="J93" s="40">
        <f t="shared" si="10"/>
        <v>0</v>
      </c>
      <c r="K93" s="55" t="str">
        <f t="shared" si="11"/>
        <v xml:space="preserve"> </v>
      </c>
      <c r="L93" s="124"/>
      <c r="M93" s="124"/>
      <c r="N93" s="130"/>
      <c r="O93" s="130"/>
      <c r="P93" s="132"/>
      <c r="Q93" s="132"/>
      <c r="R93" s="133"/>
      <c r="S93" s="130"/>
      <c r="T93" s="134"/>
    </row>
    <row r="94" spans="1:20" ht="16.5" thickTop="1" thickBot="1" x14ac:dyDescent="0.3">
      <c r="C94"/>
      <c r="D94"/>
      <c r="E94"/>
      <c r="F94"/>
      <c r="G94"/>
      <c r="J94" s="37"/>
    </row>
    <row r="95" spans="1:20" ht="60.75" customHeight="1" thickTop="1" thickBot="1" x14ac:dyDescent="0.3">
      <c r="B95" s="106" t="s">
        <v>9</v>
      </c>
      <c r="C95" s="106"/>
      <c r="D95" s="106"/>
      <c r="E95" s="106"/>
      <c r="F95" s="106"/>
      <c r="G95" s="30"/>
      <c r="H95" s="31" t="s">
        <v>10</v>
      </c>
      <c r="I95" s="109" t="s">
        <v>11</v>
      </c>
      <c r="J95" s="110"/>
      <c r="K95" s="111"/>
      <c r="S95" s="20"/>
      <c r="T95" s="32"/>
    </row>
    <row r="96" spans="1:20" ht="33" customHeight="1" thickTop="1" thickBot="1" x14ac:dyDescent="0.3">
      <c r="B96" s="102" t="s">
        <v>26</v>
      </c>
      <c r="C96" s="102"/>
      <c r="D96" s="102"/>
      <c r="E96" s="102"/>
      <c r="F96" s="102"/>
      <c r="G96" s="33"/>
      <c r="H96" s="34">
        <f>SUM(G7:G93)</f>
        <v>30974</v>
      </c>
      <c r="I96" s="103">
        <f>SUM(J7:J93)</f>
        <v>0</v>
      </c>
      <c r="J96" s="104"/>
      <c r="K96" s="105"/>
    </row>
    <row r="97" ht="14.25" customHeight="1" thickTop="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sheetData>
  <sheetProtection algorithmName="SHA-512" hashValue="a1hy19Q6/41S36cDpU8QMiWxLn245HADfBNWEK3ADTxlg23h0dgdsWsmBotTcYo35qeywSvga5/fBy+76aEA9g==" saltValue="JIuhwSka6Z+3S1NAtmc2mQ==" spinCount="100000" sheet="1" objects="1" scenarios="1"/>
  <mergeCells count="51">
    <mergeCell ref="S66:S67"/>
    <mergeCell ref="S68:S83"/>
    <mergeCell ref="S84:S86"/>
    <mergeCell ref="T84:T86"/>
    <mergeCell ref="T68:T83"/>
    <mergeCell ref="T66:T67"/>
    <mergeCell ref="P68:P83"/>
    <mergeCell ref="P66:P67"/>
    <mergeCell ref="Q66:Q67"/>
    <mergeCell ref="Q68:Q83"/>
    <mergeCell ref="R84:R86"/>
    <mergeCell ref="R68:R83"/>
    <mergeCell ref="R66:R67"/>
    <mergeCell ref="Q87:Q93"/>
    <mergeCell ref="R87:R93"/>
    <mergeCell ref="S87:S93"/>
    <mergeCell ref="T87:T93"/>
    <mergeCell ref="P84:P86"/>
    <mergeCell ref="Q84:Q86"/>
    <mergeCell ref="T7:T65"/>
    <mergeCell ref="S7:S65"/>
    <mergeCell ref="R7:R65"/>
    <mergeCell ref="M84:M86"/>
    <mergeCell ref="M87:M93"/>
    <mergeCell ref="M68:M83"/>
    <mergeCell ref="M66:M67"/>
    <mergeCell ref="N84:N86"/>
    <mergeCell ref="N87:N93"/>
    <mergeCell ref="N68:N83"/>
    <mergeCell ref="N66:N67"/>
    <mergeCell ref="O66:O67"/>
    <mergeCell ref="O68:O83"/>
    <mergeCell ref="O84:O86"/>
    <mergeCell ref="O87:O93"/>
    <mergeCell ref="P87:P93"/>
    <mergeCell ref="B96:F96"/>
    <mergeCell ref="I96:K96"/>
    <mergeCell ref="B95:F95"/>
    <mergeCell ref="B1:D1"/>
    <mergeCell ref="I95:K95"/>
    <mergeCell ref="I2:R3"/>
    <mergeCell ref="Q7:Q65"/>
    <mergeCell ref="P7:P65"/>
    <mergeCell ref="L7:L65"/>
    <mergeCell ref="M7:M65"/>
    <mergeCell ref="N7:N65"/>
    <mergeCell ref="O7:O65"/>
    <mergeCell ref="L66:L67"/>
    <mergeCell ref="L68:L83"/>
    <mergeCell ref="L87:L93"/>
    <mergeCell ref="L84:L86"/>
  </mergeCells>
  <conditionalFormatting sqref="B7:B93">
    <cfRule type="cellIs" dxfId="7" priority="83" operator="greaterThanOrEqual">
      <formula>1</formula>
    </cfRule>
    <cfRule type="containsBlanks" dxfId="6" priority="89">
      <formula>LEN(TRIM(B7))=0</formula>
    </cfRule>
  </conditionalFormatting>
  <conditionalFormatting sqref="D7:D93">
    <cfRule type="containsBlanks" dxfId="5" priority="22">
      <formula>LEN(TRIM(D7))=0</formula>
    </cfRule>
  </conditionalFormatting>
  <conditionalFormatting sqref="I7:I9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9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93" xr:uid="{B35C2096-3723-4A88-BBB5-3DA5260712AA}">
      <formula1>"ks,bal,sada,"</formula1>
    </dataValidation>
  </dataValidations>
  <pageMargins left="0.19685039370078741" right="0.19685039370078741" top="0.15748031496062992" bottom="0.19685039370078741" header="0.15748031496062992" footer="0.19685039370078741"/>
  <pageSetup paperSize="9" scale="1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2024-04-15T06:26:04Z</cp:lastPrinted>
  <dcterms:created xsi:type="dcterms:W3CDTF">2014-03-05T12:43:32Z</dcterms:created>
  <dcterms:modified xsi:type="dcterms:W3CDTF">2024-04-15T07:42:01Z</dcterms:modified>
</cp:coreProperties>
</file>